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320" windowHeight="1212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30" i="1" l="1"/>
  <c r="J24" i="1" l="1"/>
  <c r="K24" i="1"/>
  <c r="L24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 l="1"/>
  <c r="I22" i="1" s="1"/>
  <c r="J22" i="1"/>
  <c r="K22" i="1"/>
  <c r="L22" i="1"/>
</calcChain>
</file>

<file path=xl/sharedStrings.xml><?xml version="1.0" encoding="utf-8"?>
<sst xmlns="http://schemas.openxmlformats.org/spreadsheetml/2006/main" count="271" uniqueCount="99">
  <si>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</si>
  <si>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</si>
  <si>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</si>
  <si>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</si>
  <si>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</si>
  <si>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</si>
  <si>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</si>
  <si>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</si>
  <si>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</si>
  <si>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</si>
  <si>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</si>
  <si>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</si>
  <si>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</si>
  <si>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</si>
  <si>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</si>
  <si>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</si>
  <si>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</si>
  <si>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</si>
  <si>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</si>
  <si>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</si>
  <si>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</si>
  <si>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</si>
  <si>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</si>
  <si>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</si>
  <si>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</si>
  <si>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</si>
  <si>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</si>
  <si>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</si>
  <si>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</si>
  <si>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</si>
  <si>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</si>
  <si>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</si>
  <si>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</si>
  <si>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</si>
  <si>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</si>
  <si>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</si>
  <si>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</si>
  <si>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</si>
  <si>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</si>
  <si>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</si>
  <si>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</si>
  <si>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</si>
  <si>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</si>
  <si>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</si>
  <si>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</si>
  <si>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</si>
  <si>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</si>
  <si>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</si>
  <si>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</si>
  <si>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</si>
  <si>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</si>
  <si>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</si>
  <si>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</si>
  <si>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</si>
  <si>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</si>
  <si>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</si>
  <si>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</si>
  <si>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</si>
  <si>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203381600814438160100100020000000244</t>
  </si>
  <si>
    <t>Товары, работы или услуги на сумму, не превышающую 300 тыс. руб. (п. 4 ч. 1 ст. 93 Федерального закона № 44-ФЗ)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</si>
  <si>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</si>
  <si>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</si>
  <si>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</si>
  <si>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</si>
  <si>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>закупок товаров, работ, услуг на 2023 финансовый год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</si>
  <si>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</si>
  <si>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</si>
  <si>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>2023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</si>
  <si>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</si>
  <si>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</si>
  <si>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</si>
  <si>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</si>
  <si>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</si>
  <si>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</si>
  <si>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1010422000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</si>
  <si>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</si>
  <si>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</si>
  <si>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</si>
  <si>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</si>
  <si>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</si>
  <si>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</si>
  <si>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</si>
  <si>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</si>
  <si>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</si>
  <si>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</si>
  <si>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</si>
  <si>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</si>
  <si>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</si>
  <si>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</si>
  <si>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10402S2984</t>
  </si>
  <si>
    <t>0502</t>
  </si>
  <si>
    <t>1030322000</t>
  </si>
  <si>
    <t>0503</t>
  </si>
  <si>
    <t>1030222000</t>
  </si>
  <si>
    <t>915</t>
  </si>
  <si>
    <t>10303S2370</t>
  </si>
  <si>
    <t>1031222000</t>
  </si>
  <si>
    <t>1100122000</t>
  </si>
  <si>
    <t>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</si>
</sst>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b/>
      <sz val="16"/>
      <name val="Times New Roman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4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26" borderId="4" xfId="0" applyNumberFormat="1" applyFont="1" applyFill="1" applyBorder="1" applyAlignment="1" applyProtection="1">
      <alignment horizontal="center" vertical="top" wrapText="1"/>
    </xf>
    <xf numFmtId="49" fontId="11" fillId="31" borderId="4" xfId="0" applyNumberFormat="1" applyFont="1" applyFill="1" applyBorder="1" applyAlignment="1" applyProtection="1">
      <alignment horizontal="center" vertical="top" wrapText="1"/>
    </xf>
    <xf numFmtId="49" fontId="7" fillId="31" borderId="4" xfId="0" applyNumberFormat="1" applyFont="1" applyFill="1" applyBorder="1" applyAlignment="1" applyProtection="1">
      <alignment horizontal="center" vertical="top" wrapText="1"/>
    </xf>
    <xf numFmtId="0" fontId="14" fillId="32" borderId="5" xfId="0" applyNumberFormat="1" applyFont="1" applyFill="1" applyBorder="1" applyAlignment="1" applyProtection="1">
      <alignment wrapText="1"/>
      <protection locked="0"/>
    </xf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9" fillId="0" borderId="0" xfId="0" applyFont="1"/>
    <xf numFmtId="2" fontId="11" fillId="33" borderId="2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2" fontId="11" fillId="33" borderId="8" xfId="0" applyNumberFormat="1" applyFont="1" applyFill="1" applyBorder="1" applyAlignment="1" applyProtection="1">
      <alignment horizontal="center" vertical="center" wrapText="1"/>
    </xf>
    <xf numFmtId="49" fontId="19" fillId="33" borderId="1" xfId="0" applyNumberFormat="1" applyFont="1" applyFill="1" applyBorder="1" applyAlignment="1" applyProtection="1">
      <alignment horizontal="center" vertical="center" wrapText="1"/>
    </xf>
    <xf numFmtId="0" fontId="19" fillId="33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 applyProtection="1">
      <alignment horizontal="center" vertical="center" wrapText="1"/>
    </xf>
    <xf numFmtId="164" fontId="21" fillId="33" borderId="4" xfId="1" applyFont="1" applyFill="1" applyBorder="1" applyAlignment="1" applyProtection="1">
      <alignment vertical="center" wrapText="1"/>
    </xf>
    <xf numFmtId="49" fontId="11" fillId="33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 wrapText="1"/>
    </xf>
    <xf numFmtId="164" fontId="18" fillId="33" borderId="1" xfId="1" applyFont="1" applyFill="1" applyBorder="1" applyAlignment="1" applyProtection="1">
      <alignment vertical="center" wrapText="1"/>
    </xf>
    <xf numFmtId="4" fontId="20" fillId="0" borderId="1" xfId="0" applyNumberFormat="1" applyFont="1" applyBorder="1" applyAlignment="1" applyProtection="1">
      <alignment horizontal="right" vertical="center" wrapText="1"/>
    </xf>
    <xf numFmtId="2" fontId="11" fillId="33" borderId="1" xfId="0" applyNumberFormat="1" applyFont="1" applyFill="1" applyBorder="1" applyAlignment="1" applyProtection="1">
      <alignment horizontal="center" vertical="center" wrapText="1"/>
    </xf>
    <xf numFmtId="49" fontId="8" fillId="33" borderId="1" xfId="0" applyNumberFormat="1" applyFont="1" applyFill="1" applyBorder="1" applyAlignment="1" applyProtection="1">
      <alignment horizontal="center" vertical="center" wrapText="1"/>
    </xf>
    <xf numFmtId="0" fontId="8" fillId="33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33" borderId="9" xfId="1" applyFont="1" applyFill="1" applyBorder="1" applyAlignment="1" applyProtection="1">
      <alignment vertical="center" wrapText="1"/>
    </xf>
    <xf numFmtId="4" fontId="9" fillId="0" borderId="9" xfId="0" applyNumberFormat="1" applyFont="1" applyBorder="1" applyAlignment="1" applyProtection="1">
      <alignment horizontal="right" vertical="center" wrapText="1"/>
    </xf>
    <xf numFmtId="49" fontId="11" fillId="33" borderId="4" xfId="0" applyNumberFormat="1" applyFont="1" applyFill="1" applyBorder="1" applyAlignment="1" applyProtection="1">
      <alignment horizontal="right" vertical="center" wrapText="1"/>
    </xf>
    <xf numFmtId="0" fontId="11" fillId="33" borderId="4" xfId="0" applyNumberFormat="1" applyFont="1" applyFill="1" applyBorder="1" applyAlignment="1" applyProtection="1">
      <alignment horizontal="right" vertical="center" wrapText="1"/>
      <protection locked="0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3" borderId="6" xfId="0" applyNumberFormat="1" applyFont="1" applyFill="1" applyBorder="1" applyAlignment="1" applyProtection="1">
      <alignment horizontal="center" vertical="center" wrapText="1"/>
    </xf>
    <xf numFmtId="49" fontId="8" fillId="33" borderId="7" xfId="0" applyNumberFormat="1" applyFont="1" applyFill="1" applyBorder="1" applyAlignment="1" applyProtection="1">
      <alignment horizontal="center" vertical="center" wrapText="1"/>
    </xf>
    <xf numFmtId="49" fontId="8" fillId="33" borderId="8" xfId="0" applyNumberFormat="1" applyFont="1" applyFill="1" applyBorder="1" applyAlignment="1" applyProtection="1">
      <alignment horizontal="center" vertical="center" wrapText="1"/>
    </xf>
    <xf numFmtId="49" fontId="11" fillId="33" borderId="11" xfId="0" applyNumberFormat="1" applyFont="1" applyFill="1" applyBorder="1" applyAlignment="1" applyProtection="1">
      <alignment horizontal="center" vertical="center" wrapText="1"/>
    </xf>
    <xf numFmtId="49" fontId="11" fillId="33" borderId="12" xfId="0" applyNumberFormat="1" applyFont="1" applyFill="1" applyBorder="1" applyAlignment="1" applyProtection="1">
      <alignment horizontal="center" vertical="center" wrapText="1"/>
    </xf>
    <xf numFmtId="49" fontId="11" fillId="33" borderId="13" xfId="0" applyNumberFormat="1" applyFont="1" applyFill="1" applyBorder="1" applyAlignment="1" applyProtection="1">
      <alignment horizontal="center" vertical="center" wrapText="1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12" fillId="27" borderId="2" xfId="0" applyNumberFormat="1" applyFont="1" applyFill="1" applyBorder="1" applyAlignment="1" applyProtection="1">
      <alignment horizontal="center" vertical="top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9" borderId="2" xfId="0" applyNumberFormat="1" applyFont="1" applyFill="1" applyBorder="1" applyAlignment="1" applyProtection="1">
      <alignment horizontal="center" vertical="top" wrapText="1"/>
    </xf>
    <xf numFmtId="0" fontId="11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7" borderId="2" xfId="0" applyNumberFormat="1" applyFont="1" applyFill="1" applyBorder="1" applyAlignment="1" applyProtection="1">
      <alignment horizontal="center" vertical="top" wrapText="1"/>
    </xf>
    <xf numFmtId="0" fontId="13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16" fillId="34" borderId="4" xfId="1" applyFont="1" applyFill="1" applyBorder="1" applyAlignment="1" applyProtection="1">
      <alignment horizontal="center" vertical="center" wrapText="1"/>
    </xf>
    <xf numFmtId="164" fontId="16" fillId="34" borderId="5" xfId="1" applyFont="1" applyFill="1" applyBorder="1" applyAlignment="1" applyProtection="1">
      <alignment horizontal="center" vertical="center" wrapText="1"/>
    </xf>
    <xf numFmtId="164" fontId="16" fillId="34" borderId="4" xfId="1" applyFont="1" applyFill="1" applyBorder="1" applyAlignment="1" applyProtection="1">
      <alignment horizontal="center" vertical="center" wrapText="1"/>
      <protection locked="0"/>
    </xf>
    <xf numFmtId="164" fontId="16" fillId="34" borderId="5" xfId="1" applyFont="1" applyFill="1" applyBorder="1" applyAlignment="1" applyProtection="1">
      <alignment horizontal="center" vertical="center" wrapText="1"/>
      <protection locked="0"/>
    </xf>
    <xf numFmtId="164" fontId="16" fillId="34" borderId="4" xfId="1" applyFont="1" applyFill="1" applyBorder="1" applyAlignment="1">
      <alignment horizontal="center" vertical="center"/>
    </xf>
    <xf numFmtId="164" fontId="16" fillId="34" borderId="10" xfId="1" applyFont="1" applyFill="1" applyBorder="1" applyAlignment="1">
      <alignment horizontal="center" vertical="center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0" fontId="8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15" borderId="2" xfId="0" applyNumberFormat="1" applyFont="1" applyFill="1" applyBorder="1" applyAlignment="1" applyProtection="1">
      <alignment horizontal="center" vertical="center" wrapText="1"/>
    </xf>
    <xf numFmtId="0" fontId="6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2" xfId="0" applyNumberFormat="1" applyFont="1" applyFill="1" applyBorder="1" applyAlignment="1" applyProtection="1">
      <alignment horizontal="center" wrapText="1"/>
    </xf>
    <xf numFmtId="0" fontId="6" fillId="10" borderId="2" xfId="0" applyNumberFormat="1" applyFont="1" applyFill="1" applyBorder="1" applyAlignment="1" applyProtection="1">
      <alignment horizontal="center" wrapText="1"/>
      <protection locked="0"/>
    </xf>
    <xf numFmtId="49" fontId="11" fillId="33" borderId="9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49" fontId="19" fillId="33" borderId="2" xfId="0" applyNumberFormat="1" applyFont="1" applyFill="1" applyBorder="1" applyAlignment="1" applyProtection="1">
      <alignment horizontal="center" vertical="center" wrapText="1"/>
    </xf>
    <xf numFmtId="0" fontId="19" fillId="33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 applyProtection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51"/>
  <sheetViews>
    <sheetView tabSelected="1" topLeftCell="B9" zoomScale="90" zoomScaleNormal="90" workbookViewId="0">
      <selection activeCell="J32" sqref="J32"/>
    </sheetView>
  </sheetViews>
  <sheetFormatPr defaultRowHeight="15"/>
  <cols>
    <col min="1" max="1" width="6.28515625" customWidth="1"/>
    <col min="2" max="2" width="26.570312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15" customHeight="1">
      <c r="A2" s="73" t="s">
        <v>64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15" customHeight="1">
      <c r="A3" s="73" t="s">
        <v>65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20.100000000000001" customHeight="1">
      <c r="A4" s="69" t="s">
        <v>1</v>
      </c>
      <c r="B4" s="70"/>
      <c r="C4" s="70"/>
      <c r="D4" s="7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75" t="s">
        <v>2</v>
      </c>
      <c r="T5" s="76"/>
    </row>
    <row r="6" spans="1:20" ht="20.100000000000001" customHeight="1">
      <c r="A6" s="69" t="s">
        <v>3</v>
      </c>
      <c r="B6" s="70"/>
      <c r="C6" s="70"/>
      <c r="D6" s="70"/>
      <c r="E6" s="70"/>
      <c r="F6" s="70"/>
      <c r="G6" s="40" t="s">
        <v>4</v>
      </c>
      <c r="H6" s="41"/>
      <c r="I6" s="41"/>
      <c r="J6" s="41"/>
      <c r="K6" s="41"/>
      <c r="L6" s="41"/>
      <c r="M6" s="41"/>
      <c r="N6" s="41"/>
      <c r="O6" s="41"/>
      <c r="P6" s="41"/>
      <c r="Q6" s="60" t="s">
        <v>5</v>
      </c>
      <c r="R6" s="61"/>
      <c r="S6" s="62" t="s">
        <v>6</v>
      </c>
      <c r="T6" s="63"/>
    </row>
    <row r="7" spans="1:20" ht="20.100000000000001" customHeight="1">
      <c r="A7" s="70"/>
      <c r="B7" s="70"/>
      <c r="C7" s="70"/>
      <c r="D7" s="70"/>
      <c r="E7" s="70"/>
      <c r="F7" s="70"/>
      <c r="G7" s="41"/>
      <c r="H7" s="41"/>
      <c r="I7" s="41"/>
      <c r="J7" s="41"/>
      <c r="K7" s="41"/>
      <c r="L7" s="41"/>
      <c r="M7" s="41"/>
      <c r="N7" s="41"/>
      <c r="O7" s="41"/>
      <c r="P7" s="41"/>
      <c r="Q7" s="60" t="s">
        <v>7</v>
      </c>
      <c r="R7" s="61"/>
      <c r="S7" s="62" t="s">
        <v>8</v>
      </c>
      <c r="T7" s="63"/>
    </row>
    <row r="8" spans="1:20" ht="20.100000000000001" customHeight="1">
      <c r="A8" s="69" t="s">
        <v>9</v>
      </c>
      <c r="B8" s="70"/>
      <c r="C8" s="70"/>
      <c r="D8" s="70"/>
      <c r="E8" s="70"/>
      <c r="F8" s="70"/>
      <c r="G8" s="40" t="s">
        <v>10</v>
      </c>
      <c r="H8" s="41"/>
      <c r="I8" s="41"/>
      <c r="J8" s="41"/>
      <c r="K8" s="41"/>
      <c r="L8" s="41"/>
      <c r="M8" s="41"/>
      <c r="N8" s="41"/>
      <c r="O8" s="41"/>
      <c r="P8" s="41"/>
      <c r="Q8" s="60" t="s">
        <v>11</v>
      </c>
      <c r="R8" s="61"/>
      <c r="S8" s="62" t="s">
        <v>12</v>
      </c>
      <c r="T8" s="63"/>
    </row>
    <row r="9" spans="1:20" ht="20.100000000000001" customHeight="1">
      <c r="A9" s="69" t="s">
        <v>13</v>
      </c>
      <c r="B9" s="70"/>
      <c r="C9" s="70"/>
      <c r="D9" s="70"/>
      <c r="E9" s="70"/>
      <c r="F9" s="70"/>
      <c r="G9" s="40" t="s">
        <v>14</v>
      </c>
      <c r="H9" s="41"/>
      <c r="I9" s="41"/>
      <c r="J9" s="41"/>
      <c r="K9" s="41"/>
      <c r="L9" s="41"/>
      <c r="M9" s="41"/>
      <c r="N9" s="41"/>
      <c r="O9" s="41"/>
      <c r="P9" s="41"/>
      <c r="Q9" s="60" t="s">
        <v>15</v>
      </c>
      <c r="R9" s="61"/>
      <c r="S9" s="62" t="s">
        <v>16</v>
      </c>
      <c r="T9" s="63"/>
    </row>
    <row r="10" spans="1:20" ht="30" customHeight="1">
      <c r="A10" s="69" t="s">
        <v>17</v>
      </c>
      <c r="B10" s="70"/>
      <c r="C10" s="70"/>
      <c r="D10" s="70"/>
      <c r="E10" s="70"/>
      <c r="F10" s="70"/>
      <c r="G10" s="40" t="s">
        <v>18</v>
      </c>
      <c r="H10" s="41"/>
      <c r="I10" s="41"/>
      <c r="J10" s="41"/>
      <c r="K10" s="41"/>
      <c r="L10" s="41"/>
      <c r="M10" s="41"/>
      <c r="N10" s="41"/>
      <c r="O10" s="41"/>
      <c r="P10" s="41"/>
      <c r="Q10" s="60" t="s">
        <v>19</v>
      </c>
      <c r="R10" s="61"/>
      <c r="S10" s="62" t="s">
        <v>20</v>
      </c>
      <c r="T10" s="63"/>
    </row>
    <row r="11" spans="1:20" ht="20.100000000000001" customHeight="1">
      <c r="A11" s="69" t="s">
        <v>21</v>
      </c>
      <c r="B11" s="70"/>
      <c r="C11" s="70"/>
      <c r="D11" s="70"/>
      <c r="E11" s="70"/>
      <c r="F11" s="70"/>
      <c r="G11" s="40" t="s">
        <v>22</v>
      </c>
      <c r="H11" s="41"/>
      <c r="I11" s="41"/>
      <c r="J11" s="41"/>
      <c r="K11" s="41"/>
      <c r="L11" s="41"/>
      <c r="M11" s="41"/>
      <c r="N11" s="41"/>
      <c r="O11" s="41"/>
      <c r="P11" s="41"/>
      <c r="Q11" s="60" t="s">
        <v>5</v>
      </c>
      <c r="R11" s="61"/>
      <c r="S11" s="62" t="s">
        <v>22</v>
      </c>
      <c r="T11" s="63"/>
    </row>
    <row r="12" spans="1:20" ht="20.100000000000001" customHeight="1">
      <c r="A12" s="70"/>
      <c r="B12" s="70"/>
      <c r="C12" s="70"/>
      <c r="D12" s="70"/>
      <c r="E12" s="70"/>
      <c r="F12" s="7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60" t="s">
        <v>7</v>
      </c>
      <c r="R12" s="61"/>
      <c r="S12" s="62" t="s">
        <v>22</v>
      </c>
      <c r="T12" s="63"/>
    </row>
    <row r="13" spans="1:20" ht="30" customHeight="1">
      <c r="A13" s="69" t="s">
        <v>17</v>
      </c>
      <c r="B13" s="70"/>
      <c r="C13" s="70"/>
      <c r="D13" s="70"/>
      <c r="E13" s="70"/>
      <c r="F13" s="70"/>
      <c r="G13" s="40" t="s">
        <v>22</v>
      </c>
      <c r="H13" s="41"/>
      <c r="I13" s="41"/>
      <c r="J13" s="41"/>
      <c r="K13" s="41"/>
      <c r="L13" s="41"/>
      <c r="M13" s="41"/>
      <c r="N13" s="41"/>
      <c r="O13" s="41"/>
      <c r="P13" s="41"/>
      <c r="Q13" s="60" t="s">
        <v>19</v>
      </c>
      <c r="R13" s="61"/>
      <c r="S13" s="62" t="s">
        <v>22</v>
      </c>
      <c r="T13" s="63"/>
    </row>
    <row r="14" spans="1:20" ht="20.100000000000001" customHeight="1">
      <c r="A14" s="64" t="s">
        <v>23</v>
      </c>
      <c r="B14" s="65"/>
      <c r="C14" s="65"/>
      <c r="D14" s="65"/>
      <c r="E14" s="65"/>
      <c r="F14" s="65"/>
      <c r="G14" s="66" t="s">
        <v>24</v>
      </c>
      <c r="H14" s="67"/>
      <c r="I14" s="67"/>
      <c r="J14" s="67"/>
      <c r="K14" s="67"/>
      <c r="L14" s="67"/>
      <c r="M14" s="67"/>
      <c r="N14" s="67"/>
      <c r="O14" s="67"/>
      <c r="P14" s="67"/>
      <c r="Q14" s="60" t="s">
        <v>25</v>
      </c>
      <c r="R14" s="61"/>
      <c r="S14" s="62" t="s">
        <v>26</v>
      </c>
      <c r="T14" s="63"/>
    </row>
    <row r="15" spans="1:20" ht="24.95" customHeight="1">
      <c r="A15" s="69" t="s">
        <v>66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9" t="s">
        <v>22</v>
      </c>
      <c r="Q16" s="80"/>
      <c r="R16" s="80"/>
      <c r="S16" s="80"/>
      <c r="T16" s="1"/>
    </row>
    <row r="17" spans="1:20" ht="60.2" customHeight="1">
      <c r="A17" s="56" t="s">
        <v>27</v>
      </c>
      <c r="B17" s="56" t="s">
        <v>28</v>
      </c>
      <c r="C17" s="56" t="s">
        <v>29</v>
      </c>
      <c r="D17" s="57"/>
      <c r="E17" s="57"/>
      <c r="F17" s="57"/>
      <c r="G17" s="57"/>
      <c r="H17" s="56" t="s">
        <v>30</v>
      </c>
      <c r="I17" s="56" t="s">
        <v>31</v>
      </c>
      <c r="J17" s="57"/>
      <c r="K17" s="57"/>
      <c r="L17" s="57"/>
      <c r="M17" s="57"/>
      <c r="N17" s="68" t="s">
        <v>32</v>
      </c>
      <c r="O17" s="68" t="s">
        <v>33</v>
      </c>
      <c r="P17" s="59"/>
      <c r="Q17" s="59"/>
      <c r="R17" s="68" t="s">
        <v>34</v>
      </c>
      <c r="S17" s="59"/>
      <c r="T17" s="59"/>
    </row>
    <row r="18" spans="1:20" ht="80.099999999999994" customHeight="1">
      <c r="A18" s="57"/>
      <c r="B18" s="57"/>
      <c r="C18" s="56" t="s">
        <v>35</v>
      </c>
      <c r="D18" s="57"/>
      <c r="E18" s="57"/>
      <c r="F18" s="56" t="s">
        <v>36</v>
      </c>
      <c r="G18" s="57"/>
      <c r="H18" s="57"/>
      <c r="I18" s="56" t="s">
        <v>37</v>
      </c>
      <c r="J18" s="56" t="s">
        <v>38</v>
      </c>
      <c r="K18" s="56" t="s">
        <v>39</v>
      </c>
      <c r="L18" s="57"/>
      <c r="M18" s="56" t="s">
        <v>40</v>
      </c>
      <c r="N18" s="59"/>
      <c r="O18" s="59"/>
      <c r="P18" s="59"/>
      <c r="Q18" s="59"/>
      <c r="R18" s="59"/>
      <c r="S18" s="59"/>
      <c r="T18" s="59"/>
    </row>
    <row r="19" spans="1:20" ht="111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6" t="s">
        <v>41</v>
      </c>
      <c r="L19" s="56" t="s">
        <v>42</v>
      </c>
      <c r="M19" s="57"/>
      <c r="N19" s="59"/>
      <c r="O19" s="59"/>
      <c r="P19" s="59"/>
      <c r="Q19" s="59"/>
      <c r="R19" s="59"/>
      <c r="S19" s="59"/>
      <c r="T19" s="59"/>
    </row>
    <row r="20" spans="1:20" ht="80.099999999999994" customHeight="1">
      <c r="A20" s="57"/>
      <c r="B20" s="57"/>
      <c r="C20" s="3" t="s">
        <v>43</v>
      </c>
      <c r="D20" s="56" t="s">
        <v>44</v>
      </c>
      <c r="E20" s="57"/>
      <c r="F20" s="57"/>
      <c r="G20" s="57"/>
      <c r="H20" s="57"/>
      <c r="I20" s="57"/>
      <c r="J20" s="57"/>
      <c r="K20" s="57"/>
      <c r="L20" s="57"/>
      <c r="M20" s="57"/>
      <c r="N20" s="59"/>
      <c r="O20" s="59"/>
      <c r="P20" s="59"/>
      <c r="Q20" s="59"/>
      <c r="R20" s="59"/>
      <c r="S20" s="59"/>
      <c r="T20" s="59"/>
    </row>
    <row r="21" spans="1:20" ht="15" customHeight="1">
      <c r="A21" s="4" t="s">
        <v>45</v>
      </c>
      <c r="B21" s="4" t="s">
        <v>46</v>
      </c>
      <c r="C21" s="4" t="s">
        <v>47</v>
      </c>
      <c r="D21" s="78" t="s">
        <v>48</v>
      </c>
      <c r="E21" s="57"/>
      <c r="F21" s="78" t="s">
        <v>49</v>
      </c>
      <c r="G21" s="57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58" t="s">
        <v>57</v>
      </c>
      <c r="P21" s="59"/>
      <c r="Q21" s="59"/>
      <c r="R21" s="58" t="s">
        <v>16</v>
      </c>
      <c r="S21" s="59"/>
      <c r="T21" s="59"/>
    </row>
    <row r="22" spans="1:20" ht="39.950000000000003" customHeight="1">
      <c r="A22" s="6">
        <v>1</v>
      </c>
      <c r="B22" s="6" t="s">
        <v>58</v>
      </c>
      <c r="C22" s="42" t="s">
        <v>22</v>
      </c>
      <c r="D22" s="42" t="s">
        <v>22</v>
      </c>
      <c r="E22" s="43"/>
      <c r="F22" s="44" t="s">
        <v>59</v>
      </c>
      <c r="G22" s="45"/>
      <c r="H22" s="7" t="s">
        <v>67</v>
      </c>
      <c r="I22" s="50">
        <f>I24</f>
        <v>16455444.239999998</v>
      </c>
      <c r="J22" s="54">
        <f>J24</f>
        <v>6292704.2400000002</v>
      </c>
      <c r="K22" s="52">
        <f>K24</f>
        <v>5001450</v>
      </c>
      <c r="L22" s="52">
        <f>L24</f>
        <v>5161290</v>
      </c>
      <c r="M22" s="8" t="s">
        <v>60</v>
      </c>
      <c r="N22" s="46" t="s">
        <v>22</v>
      </c>
      <c r="O22" s="48" t="s">
        <v>22</v>
      </c>
      <c r="P22" s="49"/>
      <c r="Q22" s="49"/>
      <c r="R22" s="48" t="s">
        <v>22</v>
      </c>
      <c r="S22" s="49"/>
      <c r="T22" s="49"/>
    </row>
    <row r="23" spans="1:20" ht="99.75" customHeight="1">
      <c r="A23" s="9"/>
      <c r="B23" s="9"/>
      <c r="C23" s="43"/>
      <c r="D23" s="43"/>
      <c r="E23" s="43"/>
      <c r="F23" s="45"/>
      <c r="G23" s="45"/>
      <c r="H23" s="9"/>
      <c r="I23" s="51"/>
      <c r="J23" s="55"/>
      <c r="K23" s="53"/>
      <c r="L23" s="53"/>
      <c r="M23" s="9"/>
      <c r="N23" s="47"/>
      <c r="O23" s="49"/>
      <c r="P23" s="49"/>
      <c r="Q23" s="49"/>
      <c r="R23" s="49"/>
      <c r="S23" s="49"/>
      <c r="T23" s="49"/>
    </row>
    <row r="24" spans="1:20" ht="30" customHeight="1">
      <c r="A24" s="30" t="s">
        <v>61</v>
      </c>
      <c r="B24" s="31"/>
      <c r="C24" s="31"/>
      <c r="D24" s="31"/>
      <c r="E24" s="31"/>
      <c r="F24" s="31"/>
      <c r="G24" s="31"/>
      <c r="H24" s="31"/>
      <c r="I24" s="20">
        <f>SUM(I25:I45)</f>
        <v>16455444.239999998</v>
      </c>
      <c r="J24" s="20">
        <f>SUM(J25:J45)</f>
        <v>6292704.2400000002</v>
      </c>
      <c r="K24" s="20">
        <f>SUM(K25:K45)</f>
        <v>5001450</v>
      </c>
      <c r="L24" s="20">
        <f>SUM(L25:L45)</f>
        <v>5161290</v>
      </c>
      <c r="M24" s="14" t="s">
        <v>60</v>
      </c>
      <c r="N24" s="15" t="s">
        <v>22</v>
      </c>
      <c r="O24" s="32" t="s">
        <v>22</v>
      </c>
      <c r="P24" s="33"/>
      <c r="Q24" s="33"/>
      <c r="R24" s="32" t="s">
        <v>22</v>
      </c>
      <c r="S24" s="33"/>
      <c r="T24" s="33"/>
    </row>
    <row r="25" spans="1:20" ht="38.450000000000003" customHeight="1">
      <c r="A25" s="77" t="s">
        <v>69</v>
      </c>
      <c r="B25" s="77"/>
      <c r="C25" s="77"/>
      <c r="D25" s="77"/>
      <c r="E25" s="19" t="s">
        <v>94</v>
      </c>
      <c r="F25" s="19" t="s">
        <v>70</v>
      </c>
      <c r="G25" s="19" t="s">
        <v>71</v>
      </c>
      <c r="H25" s="19" t="s">
        <v>72</v>
      </c>
      <c r="I25" s="28">
        <f>J25+K25+L25</f>
        <v>1197100</v>
      </c>
      <c r="J25" s="29">
        <v>345700</v>
      </c>
      <c r="K25" s="29">
        <v>425700</v>
      </c>
      <c r="L25" s="29">
        <v>425700</v>
      </c>
      <c r="M25" s="16" t="s">
        <v>60</v>
      </c>
      <c r="N25" s="15" t="s">
        <v>22</v>
      </c>
      <c r="O25" s="32" t="s">
        <v>22</v>
      </c>
      <c r="P25" s="33"/>
      <c r="Q25" s="33"/>
      <c r="R25" s="32" t="s">
        <v>22</v>
      </c>
      <c r="S25" s="33"/>
      <c r="T25" s="33"/>
    </row>
    <row r="26" spans="1:20" ht="38.450000000000003" customHeight="1">
      <c r="A26" s="77" t="s">
        <v>69</v>
      </c>
      <c r="B26" s="77"/>
      <c r="C26" s="77"/>
      <c r="D26" s="77"/>
      <c r="E26" s="19" t="s">
        <v>94</v>
      </c>
      <c r="F26" s="19" t="s">
        <v>70</v>
      </c>
      <c r="G26" s="19" t="s">
        <v>71</v>
      </c>
      <c r="H26" s="19" t="s">
        <v>73</v>
      </c>
      <c r="I26" s="28">
        <f t="shared" ref="I26:I33" si="0">J26+K26+L26</f>
        <v>658399</v>
      </c>
      <c r="J26" s="83">
        <v>258399</v>
      </c>
      <c r="K26" s="29">
        <v>200000</v>
      </c>
      <c r="L26" s="29">
        <v>200000</v>
      </c>
      <c r="M26" s="16" t="s">
        <v>60</v>
      </c>
      <c r="N26" s="15" t="s">
        <v>22</v>
      </c>
      <c r="O26" s="32" t="s">
        <v>22</v>
      </c>
      <c r="P26" s="33"/>
      <c r="Q26" s="33"/>
      <c r="R26" s="32" t="s">
        <v>22</v>
      </c>
      <c r="S26" s="33"/>
      <c r="T26" s="33"/>
    </row>
    <row r="27" spans="1:20" ht="38.450000000000003" customHeight="1">
      <c r="A27" s="77" t="s">
        <v>69</v>
      </c>
      <c r="B27" s="77"/>
      <c r="C27" s="77"/>
      <c r="D27" s="77"/>
      <c r="E27" s="19" t="s">
        <v>94</v>
      </c>
      <c r="F27" s="19" t="s">
        <v>70</v>
      </c>
      <c r="G27" s="19" t="s">
        <v>75</v>
      </c>
      <c r="H27" s="19" t="s">
        <v>72</v>
      </c>
      <c r="I27" s="28">
        <f t="shared" si="0"/>
        <v>28800</v>
      </c>
      <c r="J27" s="29">
        <v>9600</v>
      </c>
      <c r="K27" s="29">
        <v>9600</v>
      </c>
      <c r="L27" s="29">
        <v>9600</v>
      </c>
      <c r="M27" s="16" t="s">
        <v>60</v>
      </c>
      <c r="N27" s="15" t="s">
        <v>22</v>
      </c>
      <c r="O27" s="32" t="s">
        <v>22</v>
      </c>
      <c r="P27" s="33"/>
      <c r="Q27" s="33"/>
      <c r="R27" s="32" t="s">
        <v>22</v>
      </c>
      <c r="S27" s="33"/>
      <c r="T27" s="33"/>
    </row>
    <row r="28" spans="1:20" ht="38.450000000000003" customHeight="1">
      <c r="A28" s="77" t="s">
        <v>69</v>
      </c>
      <c r="B28" s="77"/>
      <c r="C28" s="77"/>
      <c r="D28" s="77"/>
      <c r="E28" s="19" t="s">
        <v>94</v>
      </c>
      <c r="F28" s="19" t="s">
        <v>70</v>
      </c>
      <c r="G28" s="19" t="s">
        <v>76</v>
      </c>
      <c r="H28" s="19" t="s">
        <v>72</v>
      </c>
      <c r="I28" s="28">
        <f t="shared" si="0"/>
        <v>3000</v>
      </c>
      <c r="J28" s="29">
        <v>1000</v>
      </c>
      <c r="K28" s="29">
        <v>1000</v>
      </c>
      <c r="L28" s="29">
        <v>1000</v>
      </c>
      <c r="M28" s="16" t="s">
        <v>60</v>
      </c>
      <c r="N28" s="15" t="s">
        <v>22</v>
      </c>
      <c r="O28" s="32" t="s">
        <v>22</v>
      </c>
      <c r="P28" s="33"/>
      <c r="Q28" s="33"/>
      <c r="R28" s="34"/>
      <c r="S28" s="35"/>
      <c r="T28" s="36"/>
    </row>
    <row r="29" spans="1:20" ht="38.450000000000003" customHeight="1">
      <c r="A29" s="37" t="s">
        <v>69</v>
      </c>
      <c r="B29" s="38"/>
      <c r="C29" s="38"/>
      <c r="D29" s="39"/>
      <c r="E29" s="19" t="s">
        <v>94</v>
      </c>
      <c r="F29" s="19" t="s">
        <v>77</v>
      </c>
      <c r="G29" s="19" t="s">
        <v>78</v>
      </c>
      <c r="H29" s="19" t="s">
        <v>72</v>
      </c>
      <c r="I29" s="28">
        <f>J29+K29+L29</f>
        <v>2100</v>
      </c>
      <c r="J29" s="29">
        <v>700</v>
      </c>
      <c r="K29" s="29">
        <v>700</v>
      </c>
      <c r="L29" s="29">
        <v>700</v>
      </c>
      <c r="M29" s="16" t="s">
        <v>60</v>
      </c>
      <c r="N29" s="15"/>
      <c r="O29" s="34"/>
      <c r="P29" s="35"/>
      <c r="Q29" s="36"/>
      <c r="R29" s="32" t="s">
        <v>22</v>
      </c>
      <c r="S29" s="33"/>
      <c r="T29" s="33"/>
    </row>
    <row r="30" spans="1:20" ht="38.450000000000003" customHeight="1">
      <c r="A30" s="37" t="s">
        <v>69</v>
      </c>
      <c r="B30" s="38"/>
      <c r="C30" s="38"/>
      <c r="D30" s="39"/>
      <c r="E30" s="19" t="s">
        <v>94</v>
      </c>
      <c r="F30" s="19" t="s">
        <v>77</v>
      </c>
      <c r="G30" s="19" t="s">
        <v>93</v>
      </c>
      <c r="H30" s="19" t="s">
        <v>73</v>
      </c>
      <c r="I30" s="28">
        <f>J30+K30+L30</f>
        <v>571384.22</v>
      </c>
      <c r="J30" s="29">
        <v>571384.22</v>
      </c>
      <c r="K30" s="29">
        <v>0</v>
      </c>
      <c r="L30" s="29">
        <v>0</v>
      </c>
      <c r="M30" s="16" t="s">
        <v>60</v>
      </c>
      <c r="N30" s="15" t="s">
        <v>22</v>
      </c>
      <c r="O30" s="32" t="s">
        <v>22</v>
      </c>
      <c r="P30" s="33"/>
      <c r="Q30" s="33"/>
      <c r="R30" s="32" t="s">
        <v>22</v>
      </c>
      <c r="S30" s="33"/>
      <c r="T30" s="33"/>
    </row>
    <row r="31" spans="1:20" ht="38.450000000000003" customHeight="1">
      <c r="A31" s="77" t="s">
        <v>69</v>
      </c>
      <c r="B31" s="77"/>
      <c r="C31" s="77"/>
      <c r="D31" s="77"/>
      <c r="E31" s="19" t="s">
        <v>94</v>
      </c>
      <c r="F31" s="19" t="s">
        <v>79</v>
      </c>
      <c r="G31" s="19" t="s">
        <v>80</v>
      </c>
      <c r="H31" s="19" t="s">
        <v>72</v>
      </c>
      <c r="I31" s="28">
        <f t="shared" si="0"/>
        <v>37800</v>
      </c>
      <c r="J31" s="29">
        <v>12600</v>
      </c>
      <c r="K31" s="29">
        <v>12600</v>
      </c>
      <c r="L31" s="29">
        <v>12600</v>
      </c>
      <c r="M31" s="16" t="s">
        <v>60</v>
      </c>
      <c r="N31" s="15" t="s">
        <v>22</v>
      </c>
      <c r="O31" s="32" t="s">
        <v>22</v>
      </c>
      <c r="P31" s="33"/>
      <c r="Q31" s="33"/>
      <c r="R31" s="32" t="s">
        <v>22</v>
      </c>
      <c r="S31" s="33"/>
      <c r="T31" s="33"/>
    </row>
    <row r="32" spans="1:20" ht="38.450000000000003" customHeight="1">
      <c r="A32" s="77" t="s">
        <v>69</v>
      </c>
      <c r="B32" s="77"/>
      <c r="C32" s="77"/>
      <c r="D32" s="77"/>
      <c r="E32" s="19" t="s">
        <v>94</v>
      </c>
      <c r="F32" s="19" t="s">
        <v>81</v>
      </c>
      <c r="G32" s="19" t="s">
        <v>82</v>
      </c>
      <c r="H32" s="19" t="s">
        <v>72</v>
      </c>
      <c r="I32" s="28">
        <f t="shared" si="0"/>
        <v>560000</v>
      </c>
      <c r="J32" s="29">
        <v>160000</v>
      </c>
      <c r="K32" s="29">
        <v>200000</v>
      </c>
      <c r="L32" s="29">
        <v>200000</v>
      </c>
      <c r="M32" s="16" t="s">
        <v>60</v>
      </c>
      <c r="N32" s="15" t="s">
        <v>22</v>
      </c>
      <c r="O32" s="32" t="s">
        <v>22</v>
      </c>
      <c r="P32" s="33"/>
      <c r="Q32" s="33"/>
      <c r="R32" s="32" t="s">
        <v>22</v>
      </c>
      <c r="S32" s="33"/>
      <c r="T32" s="33"/>
    </row>
    <row r="33" spans="1:20" ht="38.450000000000003" customHeight="1">
      <c r="A33" s="77" t="s">
        <v>69</v>
      </c>
      <c r="B33" s="77"/>
      <c r="C33" s="77"/>
      <c r="D33" s="77"/>
      <c r="E33" s="19" t="s">
        <v>94</v>
      </c>
      <c r="F33" s="19" t="s">
        <v>81</v>
      </c>
      <c r="G33" s="19" t="s">
        <v>83</v>
      </c>
      <c r="H33" s="19" t="s">
        <v>72</v>
      </c>
      <c r="I33" s="28">
        <f t="shared" si="0"/>
        <v>3000</v>
      </c>
      <c r="J33" s="29">
        <v>1000</v>
      </c>
      <c r="K33" s="29">
        <v>1000</v>
      </c>
      <c r="L33" s="29">
        <v>1000</v>
      </c>
      <c r="M33" s="16" t="s">
        <v>60</v>
      </c>
      <c r="N33" s="15" t="s">
        <v>22</v>
      </c>
      <c r="O33" s="32" t="s">
        <v>22</v>
      </c>
      <c r="P33" s="33"/>
      <c r="Q33" s="33"/>
      <c r="R33" s="32" t="s">
        <v>22</v>
      </c>
      <c r="S33" s="33"/>
      <c r="T33" s="33"/>
    </row>
    <row r="34" spans="1:20" ht="38.450000000000003" customHeight="1">
      <c r="A34" s="77" t="s">
        <v>69</v>
      </c>
      <c r="B34" s="77"/>
      <c r="C34" s="77"/>
      <c r="D34" s="77"/>
      <c r="E34" s="19" t="s">
        <v>94</v>
      </c>
      <c r="F34" s="19" t="s">
        <v>84</v>
      </c>
      <c r="G34" s="19" t="s">
        <v>85</v>
      </c>
      <c r="H34" s="19" t="s">
        <v>72</v>
      </c>
      <c r="I34" s="28">
        <f>+J34+K34+L34</f>
        <v>9336013.3000000007</v>
      </c>
      <c r="J34" s="83">
        <v>3741073.3</v>
      </c>
      <c r="K34" s="29">
        <v>2717550</v>
      </c>
      <c r="L34" s="29">
        <v>2877390</v>
      </c>
      <c r="M34" s="16" t="s">
        <v>60</v>
      </c>
      <c r="N34" s="15" t="s">
        <v>22</v>
      </c>
      <c r="O34" s="32" t="s">
        <v>22</v>
      </c>
      <c r="P34" s="33"/>
      <c r="Q34" s="33"/>
      <c r="R34" s="32" t="s">
        <v>22</v>
      </c>
      <c r="S34" s="33"/>
      <c r="T34" s="33"/>
    </row>
    <row r="35" spans="1:20" ht="38.450000000000003" customHeight="1">
      <c r="A35" s="77" t="s">
        <v>69</v>
      </c>
      <c r="B35" s="77"/>
      <c r="C35" s="77"/>
      <c r="D35" s="77"/>
      <c r="E35" s="19" t="s">
        <v>94</v>
      </c>
      <c r="F35" s="19" t="s">
        <v>84</v>
      </c>
      <c r="G35" s="19" t="s">
        <v>85</v>
      </c>
      <c r="H35" s="19" t="s">
        <v>73</v>
      </c>
      <c r="I35" s="28">
        <f>+J35+K35+L35</f>
        <v>420000</v>
      </c>
      <c r="J35" s="29">
        <v>140000</v>
      </c>
      <c r="K35" s="29">
        <v>140000</v>
      </c>
      <c r="L35" s="29">
        <v>140000</v>
      </c>
      <c r="M35" s="16" t="s">
        <v>60</v>
      </c>
      <c r="N35" s="15" t="s">
        <v>22</v>
      </c>
      <c r="O35" s="32" t="s">
        <v>22</v>
      </c>
      <c r="P35" s="33"/>
      <c r="Q35" s="33"/>
      <c r="R35" s="32" t="s">
        <v>22</v>
      </c>
      <c r="S35" s="33"/>
      <c r="T35" s="33"/>
    </row>
    <row r="36" spans="1:20" ht="38.450000000000003" customHeight="1">
      <c r="A36" s="77" t="s">
        <v>69</v>
      </c>
      <c r="B36" s="77"/>
      <c r="C36" s="77"/>
      <c r="D36" s="77"/>
      <c r="E36" s="19" t="s">
        <v>94</v>
      </c>
      <c r="F36" s="19" t="s">
        <v>86</v>
      </c>
      <c r="G36" s="19" t="s">
        <v>87</v>
      </c>
      <c r="H36" s="19" t="s">
        <v>72</v>
      </c>
      <c r="I36" s="28">
        <f>+J36+K36+L36</f>
        <v>55000</v>
      </c>
      <c r="J36" s="29">
        <v>15000</v>
      </c>
      <c r="K36" s="29">
        <v>20000</v>
      </c>
      <c r="L36" s="29">
        <v>20000</v>
      </c>
      <c r="M36" s="16" t="s">
        <v>60</v>
      </c>
      <c r="N36" s="15" t="s">
        <v>22</v>
      </c>
      <c r="O36" s="32" t="s">
        <v>22</v>
      </c>
      <c r="P36" s="33"/>
      <c r="Q36" s="33"/>
      <c r="R36" s="32" t="s">
        <v>22</v>
      </c>
      <c r="S36" s="33"/>
      <c r="T36" s="33"/>
    </row>
    <row r="37" spans="1:20" ht="38.450000000000003" customHeight="1">
      <c r="A37" s="77" t="s">
        <v>69</v>
      </c>
      <c r="B37" s="77"/>
      <c r="C37" s="77"/>
      <c r="D37" s="77"/>
      <c r="E37" s="19" t="s">
        <v>94</v>
      </c>
      <c r="F37" s="19" t="s">
        <v>86</v>
      </c>
      <c r="G37" s="19" t="s">
        <v>88</v>
      </c>
      <c r="H37" s="19" t="s">
        <v>72</v>
      </c>
      <c r="I37" s="28">
        <f>J37+K37+L37</f>
        <v>38000</v>
      </c>
      <c r="J37" s="29">
        <v>8000</v>
      </c>
      <c r="K37" s="29">
        <v>15000</v>
      </c>
      <c r="L37" s="29">
        <v>15000</v>
      </c>
      <c r="M37" s="16" t="s">
        <v>60</v>
      </c>
      <c r="N37" s="15" t="s">
        <v>22</v>
      </c>
      <c r="O37" s="32" t="s">
        <v>22</v>
      </c>
      <c r="P37" s="33"/>
      <c r="Q37" s="33"/>
      <c r="R37" s="32" t="s">
        <v>22</v>
      </c>
      <c r="S37" s="33"/>
      <c r="T37" s="33"/>
    </row>
    <row r="38" spans="1:20" ht="38.450000000000003" customHeight="1">
      <c r="A38" s="77" t="s">
        <v>69</v>
      </c>
      <c r="B38" s="77"/>
      <c r="C38" s="77"/>
      <c r="D38" s="77"/>
      <c r="E38" s="19" t="s">
        <v>94</v>
      </c>
      <c r="F38" s="19" t="s">
        <v>86</v>
      </c>
      <c r="G38" s="19" t="s">
        <v>89</v>
      </c>
      <c r="H38" s="19" t="s">
        <v>72</v>
      </c>
      <c r="I38" s="28">
        <f>J38+K38+L38</f>
        <v>600000</v>
      </c>
      <c r="J38" s="29">
        <v>600000</v>
      </c>
      <c r="K38" s="29">
        <v>0</v>
      </c>
      <c r="L38" s="29">
        <v>0</v>
      </c>
      <c r="M38" s="16" t="s">
        <v>60</v>
      </c>
      <c r="N38" s="15" t="s">
        <v>22</v>
      </c>
      <c r="O38" s="32" t="s">
        <v>22</v>
      </c>
      <c r="P38" s="33"/>
      <c r="Q38" s="33"/>
      <c r="R38" s="32" t="s">
        <v>22</v>
      </c>
      <c r="S38" s="33"/>
      <c r="T38" s="33"/>
    </row>
    <row r="39" spans="1:20" ht="38.450000000000003" customHeight="1">
      <c r="A39" s="77" t="s">
        <v>69</v>
      </c>
      <c r="B39" s="77"/>
      <c r="C39" s="77"/>
      <c r="D39" s="77"/>
      <c r="E39" s="19" t="s">
        <v>94</v>
      </c>
      <c r="F39" s="19" t="s">
        <v>90</v>
      </c>
      <c r="G39" s="19" t="s">
        <v>91</v>
      </c>
      <c r="H39" s="19" t="s">
        <v>72</v>
      </c>
      <c r="I39" s="28">
        <f>J39+K39+L39</f>
        <v>803108.36</v>
      </c>
      <c r="J39" s="83">
        <v>203108.36</v>
      </c>
      <c r="K39" s="29">
        <v>300000</v>
      </c>
      <c r="L39" s="29">
        <v>300000</v>
      </c>
      <c r="M39" s="16" t="s">
        <v>60</v>
      </c>
      <c r="N39" s="15" t="s">
        <v>22</v>
      </c>
      <c r="O39" s="32" t="s">
        <v>22</v>
      </c>
      <c r="P39" s="33"/>
      <c r="Q39" s="33"/>
      <c r="R39" s="32" t="s">
        <v>22</v>
      </c>
      <c r="S39" s="33"/>
      <c r="T39" s="33"/>
    </row>
    <row r="40" spans="1:20" ht="38.450000000000003" customHeight="1">
      <c r="A40" s="77" t="s">
        <v>69</v>
      </c>
      <c r="B40" s="77"/>
      <c r="C40" s="77"/>
      <c r="D40" s="77"/>
      <c r="E40" s="19" t="s">
        <v>94</v>
      </c>
      <c r="F40" s="19" t="s">
        <v>90</v>
      </c>
      <c r="G40" s="19" t="s">
        <v>91</v>
      </c>
      <c r="H40" s="19" t="s">
        <v>73</v>
      </c>
      <c r="I40" s="28">
        <f>J40+K40+L40</f>
        <v>60000</v>
      </c>
      <c r="J40" s="29">
        <v>60000</v>
      </c>
      <c r="K40" s="29">
        <v>0</v>
      </c>
      <c r="L40" s="29">
        <v>0</v>
      </c>
      <c r="M40" s="16" t="s">
        <v>60</v>
      </c>
      <c r="N40" s="15" t="s">
        <v>22</v>
      </c>
      <c r="O40" s="32" t="s">
        <v>22</v>
      </c>
      <c r="P40" s="33"/>
      <c r="Q40" s="33"/>
      <c r="R40" s="32" t="s">
        <v>22</v>
      </c>
      <c r="S40" s="33"/>
      <c r="T40" s="33"/>
    </row>
    <row r="41" spans="1:20" ht="38.450000000000003" customHeight="1">
      <c r="A41" s="77" t="s">
        <v>69</v>
      </c>
      <c r="B41" s="77"/>
      <c r="C41" s="77"/>
      <c r="D41" s="77"/>
      <c r="E41" s="19" t="s">
        <v>94</v>
      </c>
      <c r="F41" s="19" t="s">
        <v>90</v>
      </c>
      <c r="G41" s="19" t="s">
        <v>95</v>
      </c>
      <c r="H41" s="19" t="s">
        <v>72</v>
      </c>
      <c r="I41" s="28">
        <f>J41+K41+L41</f>
        <v>816400</v>
      </c>
      <c r="J41" s="29">
        <v>0</v>
      </c>
      <c r="K41" s="29">
        <v>408200</v>
      </c>
      <c r="L41" s="29">
        <v>408200</v>
      </c>
      <c r="M41" s="16" t="s">
        <v>60</v>
      </c>
      <c r="N41" s="15" t="s">
        <v>22</v>
      </c>
      <c r="O41" s="32" t="s">
        <v>22</v>
      </c>
      <c r="P41" s="33"/>
      <c r="Q41" s="33"/>
      <c r="R41" s="81" t="s">
        <v>22</v>
      </c>
      <c r="S41" s="82"/>
      <c r="T41" s="82"/>
    </row>
    <row r="42" spans="1:20" ht="38.450000000000003" customHeight="1">
      <c r="A42" s="77" t="s">
        <v>69</v>
      </c>
      <c r="B42" s="77"/>
      <c r="C42" s="77"/>
      <c r="D42" s="77"/>
      <c r="E42" s="19" t="s">
        <v>94</v>
      </c>
      <c r="F42" s="19" t="s">
        <v>92</v>
      </c>
      <c r="G42" s="19" t="s">
        <v>93</v>
      </c>
      <c r="H42" s="19" t="s">
        <v>72</v>
      </c>
      <c r="I42" s="28">
        <f>J42++K42+L42</f>
        <v>1125139.3599999999</v>
      </c>
      <c r="J42" s="83">
        <v>135139.35999999999</v>
      </c>
      <c r="K42" s="29">
        <v>490000</v>
      </c>
      <c r="L42" s="29">
        <v>500000</v>
      </c>
      <c r="M42" s="16" t="s">
        <v>60</v>
      </c>
      <c r="N42" s="15" t="s">
        <v>22</v>
      </c>
      <c r="O42" s="32" t="s">
        <v>22</v>
      </c>
      <c r="P42" s="33"/>
      <c r="Q42" s="33"/>
      <c r="R42" s="81" t="s">
        <v>22</v>
      </c>
      <c r="S42" s="82"/>
      <c r="T42" s="82"/>
    </row>
    <row r="43" spans="1:20" ht="38.450000000000003" customHeight="1">
      <c r="A43" s="77" t="s">
        <v>69</v>
      </c>
      <c r="B43" s="77"/>
      <c r="C43" s="77"/>
      <c r="D43" s="77"/>
      <c r="E43" s="19" t="s">
        <v>94</v>
      </c>
      <c r="F43" s="19" t="s">
        <v>92</v>
      </c>
      <c r="G43" s="19" t="s">
        <v>96</v>
      </c>
      <c r="H43" s="19" t="s">
        <v>72</v>
      </c>
      <c r="I43" s="28">
        <f>J43++K43+L43</f>
        <v>20200</v>
      </c>
      <c r="J43" s="29">
        <v>0</v>
      </c>
      <c r="K43" s="29">
        <v>10100</v>
      </c>
      <c r="L43" s="29">
        <v>10100</v>
      </c>
      <c r="M43" s="16" t="s">
        <v>60</v>
      </c>
      <c r="N43" s="15" t="s">
        <v>22</v>
      </c>
      <c r="O43" s="32" t="s">
        <v>22</v>
      </c>
      <c r="P43" s="33"/>
      <c r="Q43" s="33"/>
      <c r="R43" s="81" t="s">
        <v>22</v>
      </c>
      <c r="S43" s="82"/>
      <c r="T43" s="82"/>
    </row>
    <row r="44" spans="1:20" ht="38.450000000000003" customHeight="1">
      <c r="A44" s="77" t="s">
        <v>69</v>
      </c>
      <c r="B44" s="77"/>
      <c r="C44" s="77"/>
      <c r="D44" s="77"/>
      <c r="E44" s="19" t="s">
        <v>94</v>
      </c>
      <c r="F44" s="19" t="s">
        <v>92</v>
      </c>
      <c r="G44" s="19" t="s">
        <v>97</v>
      </c>
      <c r="H44" s="19" t="s">
        <v>72</v>
      </c>
      <c r="I44" s="28">
        <f>J44++K44+L44</f>
        <v>10000</v>
      </c>
      <c r="J44" s="29">
        <v>0</v>
      </c>
      <c r="K44" s="29">
        <v>10000</v>
      </c>
      <c r="L44" s="29">
        <v>0</v>
      </c>
      <c r="M44" s="16" t="s">
        <v>60</v>
      </c>
      <c r="N44" s="15" t="s">
        <v>22</v>
      </c>
      <c r="O44" s="32" t="s">
        <v>22</v>
      </c>
      <c r="P44" s="33"/>
      <c r="Q44" s="33"/>
      <c r="R44" s="81" t="s">
        <v>22</v>
      </c>
      <c r="S44" s="82"/>
      <c r="T44" s="82"/>
    </row>
    <row r="45" spans="1:20" ht="38.450000000000003" customHeight="1">
      <c r="A45" s="77" t="s">
        <v>69</v>
      </c>
      <c r="B45" s="77"/>
      <c r="C45" s="77"/>
      <c r="D45" s="77"/>
      <c r="E45" s="19" t="s">
        <v>94</v>
      </c>
      <c r="F45" s="19" t="s">
        <v>98</v>
      </c>
      <c r="G45" s="19" t="s">
        <v>74</v>
      </c>
      <c r="H45" s="19" t="s">
        <v>72</v>
      </c>
      <c r="I45" s="28">
        <f>J45++K45+L45</f>
        <v>110000</v>
      </c>
      <c r="J45" s="29">
        <v>30000</v>
      </c>
      <c r="K45" s="29">
        <v>40000</v>
      </c>
      <c r="L45" s="29">
        <v>40000</v>
      </c>
      <c r="M45" s="16" t="s">
        <v>60</v>
      </c>
      <c r="N45" s="26"/>
      <c r="O45" s="26"/>
      <c r="P45" s="27"/>
      <c r="Q45" s="27"/>
      <c r="R45" s="17"/>
      <c r="S45" s="18"/>
      <c r="T45" s="18"/>
    </row>
    <row r="46" spans="1:20" ht="18.600000000000001" customHeight="1">
      <c r="A46" s="21"/>
      <c r="B46" s="21"/>
      <c r="C46" s="21"/>
      <c r="D46" s="21"/>
      <c r="E46" s="22"/>
      <c r="F46" s="22"/>
      <c r="G46" s="22"/>
      <c r="H46" s="22"/>
      <c r="I46" s="23"/>
      <c r="J46" s="24"/>
      <c r="K46" s="24"/>
      <c r="L46" s="24"/>
      <c r="M46" s="25"/>
      <c r="N46" s="12"/>
    </row>
    <row r="47" spans="1:20" ht="15.75" customHeight="1">
      <c r="A47" s="10"/>
      <c r="B47" s="10"/>
      <c r="C47" s="10"/>
      <c r="D47" s="10"/>
      <c r="E47" s="10"/>
      <c r="F47" s="10"/>
      <c r="G47" s="10"/>
      <c r="H47" s="10"/>
      <c r="I47" s="11"/>
      <c r="J47" s="11"/>
      <c r="K47" s="11"/>
      <c r="L47" s="11"/>
      <c r="M47" s="10"/>
      <c r="N47" s="12"/>
    </row>
    <row r="48" spans="1:20" ht="18.600000000000001" hidden="1" customHeight="1">
      <c r="A48" s="10"/>
      <c r="B48" s="13" t="s">
        <v>68</v>
      </c>
      <c r="C48" s="13"/>
      <c r="D48" s="13"/>
      <c r="E48" s="13"/>
      <c r="F48" s="13"/>
      <c r="G48" s="10"/>
      <c r="H48" s="10"/>
      <c r="I48" s="10"/>
      <c r="J48" s="10"/>
      <c r="K48" s="10"/>
      <c r="L48" s="10"/>
      <c r="M48" s="10"/>
      <c r="N48" s="12"/>
    </row>
    <row r="49" spans="1:13" ht="18.600000000000001" hidden="1" customHeight="1">
      <c r="A49" s="10"/>
      <c r="B49" s="13"/>
      <c r="C49" s="13"/>
      <c r="D49" s="13"/>
      <c r="E49" s="13"/>
      <c r="F49" s="13"/>
      <c r="G49" s="10"/>
      <c r="H49" s="10"/>
      <c r="I49" s="13"/>
      <c r="J49" s="10"/>
      <c r="K49" s="10"/>
      <c r="L49" s="10"/>
      <c r="M49" s="10"/>
    </row>
    <row r="50" spans="1:13" ht="18.600000000000001" customHeight="1">
      <c r="A50" s="10"/>
      <c r="B50" s="13"/>
      <c r="C50" s="13"/>
      <c r="D50" s="13"/>
      <c r="E50" s="13"/>
      <c r="F50" s="13"/>
      <c r="G50" s="10"/>
      <c r="H50" s="10"/>
      <c r="I50" s="10"/>
      <c r="J50" s="10"/>
      <c r="K50" s="10"/>
      <c r="L50" s="10"/>
    </row>
    <row r="51" spans="1:13">
      <c r="B51" s="5" t="s">
        <v>62</v>
      </c>
      <c r="C51" s="5"/>
      <c r="D51" s="5"/>
      <c r="E51" s="5"/>
      <c r="F51" s="5"/>
      <c r="G51" s="5"/>
      <c r="H51" s="5" t="s">
        <v>63</v>
      </c>
    </row>
  </sheetData>
  <mergeCells count="134">
    <mergeCell ref="A45:D45"/>
    <mergeCell ref="R41:T41"/>
    <mergeCell ref="O43:Q43"/>
    <mergeCell ref="R42:T42"/>
    <mergeCell ref="O41:Q41"/>
    <mergeCell ref="R40:T40"/>
    <mergeCell ref="O40:Q40"/>
    <mergeCell ref="A39:D39"/>
    <mergeCell ref="O42:Q42"/>
    <mergeCell ref="R43:T43"/>
    <mergeCell ref="O44:Q44"/>
    <mergeCell ref="R44:T44"/>
    <mergeCell ref="A43:D43"/>
    <mergeCell ref="A41:D41"/>
    <mergeCell ref="A42:D42"/>
    <mergeCell ref="A44:D44"/>
    <mergeCell ref="A26:D26"/>
    <mergeCell ref="A27:D27"/>
    <mergeCell ref="A28:D28"/>
    <mergeCell ref="A29:D29"/>
    <mergeCell ref="A31:D31"/>
    <mergeCell ref="A32:D32"/>
    <mergeCell ref="A33:D33"/>
    <mergeCell ref="O38:Q38"/>
    <mergeCell ref="A34:D34"/>
    <mergeCell ref="A35:D35"/>
    <mergeCell ref="A36:D36"/>
    <mergeCell ref="A37:D37"/>
    <mergeCell ref="A38:D38"/>
    <mergeCell ref="R38:T38"/>
    <mergeCell ref="R29:T29"/>
    <mergeCell ref="O29:Q29"/>
    <mergeCell ref="O39:Q39"/>
    <mergeCell ref="R37:T37"/>
    <mergeCell ref="O35:Q35"/>
    <mergeCell ref="R34:T34"/>
    <mergeCell ref="O36:Q36"/>
    <mergeCell ref="R35:T35"/>
    <mergeCell ref="R39:T39"/>
    <mergeCell ref="A40:D40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K18:L18"/>
    <mergeCell ref="M18:M20"/>
    <mergeCell ref="O21:Q21"/>
    <mergeCell ref="Q13:R13"/>
    <mergeCell ref="S13:T13"/>
    <mergeCell ref="A14:F14"/>
    <mergeCell ref="G14:P14"/>
    <mergeCell ref="Q14:R14"/>
    <mergeCell ref="R17:T20"/>
    <mergeCell ref="C18:E19"/>
    <mergeCell ref="F18:G20"/>
    <mergeCell ref="R21:T21"/>
    <mergeCell ref="A11:F12"/>
    <mergeCell ref="A24:H24"/>
    <mergeCell ref="O24:Q24"/>
    <mergeCell ref="R24:T24"/>
    <mergeCell ref="O26:Q26"/>
    <mergeCell ref="R25:T25"/>
    <mergeCell ref="R32:T32"/>
    <mergeCell ref="O37:Q37"/>
    <mergeCell ref="R36:T36"/>
    <mergeCell ref="O27:Q27"/>
    <mergeCell ref="R26:T26"/>
    <mergeCell ref="O28:Q28"/>
    <mergeCell ref="R27:T27"/>
    <mergeCell ref="O34:Q34"/>
    <mergeCell ref="R33:T33"/>
    <mergeCell ref="O25:Q25"/>
    <mergeCell ref="O30:Q30"/>
    <mergeCell ref="O32:Q32"/>
    <mergeCell ref="R31:T31"/>
    <mergeCell ref="O33:Q33"/>
    <mergeCell ref="R28:T28"/>
    <mergeCell ref="O31:Q31"/>
    <mergeCell ref="R30:T30"/>
    <mergeCell ref="A30:D30"/>
    <mergeCell ref="A25:D25"/>
  </mergeCells>
  <pageMargins left="0.23622047244094491" right="0.23622047244094491" top="0.74803149606299213" bottom="0.74803149606299213" header="0.31496062992125984" footer="0.31496062992125984"/>
  <pageSetup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2023-07-12T04:18:42Z</dcterms:modified>
</cp:coreProperties>
</file>