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0" windowHeight="96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1" i="1" l="1"/>
  <c r="F71" i="1" l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E72" i="1"/>
  <c r="E73" i="1"/>
  <c r="E74" i="1"/>
  <c r="E75" i="1"/>
  <c r="E71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E24" i="1"/>
  <c r="E25" i="1"/>
  <c r="E26" i="1"/>
  <c r="E27" i="1"/>
  <c r="E23" i="1"/>
  <c r="F131" i="1"/>
  <c r="G131" i="1"/>
  <c r="H131" i="1"/>
  <c r="E132" i="1"/>
  <c r="F132" i="1"/>
  <c r="G132" i="1"/>
  <c r="I132" i="1" s="1"/>
  <c r="H132" i="1"/>
  <c r="E133" i="1"/>
  <c r="F133" i="1"/>
  <c r="G133" i="1"/>
  <c r="H133" i="1"/>
  <c r="E134" i="1"/>
  <c r="F134" i="1"/>
  <c r="G134" i="1"/>
  <c r="H134" i="1"/>
  <c r="E135" i="1"/>
  <c r="F135" i="1"/>
  <c r="G135" i="1"/>
  <c r="H135" i="1"/>
  <c r="D132" i="1"/>
  <c r="D133" i="1"/>
  <c r="D134" i="1"/>
  <c r="D135" i="1"/>
  <c r="D131" i="1"/>
  <c r="I131" i="1" s="1"/>
  <c r="E142" i="1"/>
  <c r="I147" i="1"/>
  <c r="I146" i="1"/>
  <c r="I145" i="1"/>
  <c r="I144" i="1"/>
  <c r="I143" i="1"/>
  <c r="H142" i="1"/>
  <c r="G142" i="1"/>
  <c r="F142" i="1"/>
  <c r="D142" i="1"/>
  <c r="I134" i="1" l="1"/>
  <c r="I133" i="1"/>
  <c r="I135" i="1"/>
  <c r="I130" i="1"/>
  <c r="I142" i="1"/>
  <c r="I32" i="1"/>
  <c r="I171" i="1" l="1"/>
  <c r="I170" i="1"/>
  <c r="I169" i="1"/>
  <c r="I168" i="1"/>
  <c r="I167" i="1"/>
  <c r="D166" i="1"/>
  <c r="I166" i="1" s="1"/>
  <c r="H165" i="1"/>
  <c r="G165" i="1"/>
  <c r="F165" i="1"/>
  <c r="E165" i="1"/>
  <c r="D165" i="1"/>
  <c r="H164" i="1"/>
  <c r="G164" i="1"/>
  <c r="F164" i="1"/>
  <c r="E164" i="1"/>
  <c r="D164" i="1"/>
  <c r="H163" i="1"/>
  <c r="G163" i="1"/>
  <c r="F163" i="1"/>
  <c r="E163" i="1"/>
  <c r="D163" i="1"/>
  <c r="H162" i="1"/>
  <c r="G162" i="1"/>
  <c r="F162" i="1"/>
  <c r="E162" i="1"/>
  <c r="D162" i="1"/>
  <c r="D161" i="1"/>
  <c r="I159" i="1"/>
  <c r="I158" i="1"/>
  <c r="I157" i="1"/>
  <c r="I156" i="1"/>
  <c r="I155" i="1"/>
  <c r="H154" i="1"/>
  <c r="G154" i="1"/>
  <c r="F154" i="1"/>
  <c r="E154" i="1"/>
  <c r="I153" i="1"/>
  <c r="I152" i="1"/>
  <c r="I151" i="1"/>
  <c r="I150" i="1"/>
  <c r="I149" i="1"/>
  <c r="H148" i="1"/>
  <c r="E148" i="1"/>
  <c r="D148" i="1"/>
  <c r="I141" i="1"/>
  <c r="I140" i="1"/>
  <c r="I139" i="1"/>
  <c r="I138" i="1"/>
  <c r="I137" i="1"/>
  <c r="H136" i="1"/>
  <c r="G136" i="1"/>
  <c r="F136" i="1"/>
  <c r="E136" i="1"/>
  <c r="D136" i="1"/>
  <c r="F130" i="1"/>
  <c r="D18" i="1"/>
  <c r="I129" i="1"/>
  <c r="I128" i="1"/>
  <c r="I127" i="1"/>
  <c r="I126" i="1"/>
  <c r="I125" i="1"/>
  <c r="D124" i="1"/>
  <c r="I124" i="1" s="1"/>
  <c r="I123" i="1"/>
  <c r="I122" i="1"/>
  <c r="I121" i="1"/>
  <c r="I120" i="1"/>
  <c r="I119" i="1"/>
  <c r="H118" i="1"/>
  <c r="G118" i="1"/>
  <c r="F118" i="1"/>
  <c r="E118" i="1"/>
  <c r="D118" i="1"/>
  <c r="F117" i="1"/>
  <c r="H116" i="1"/>
  <c r="G116" i="1"/>
  <c r="F116" i="1"/>
  <c r="E116" i="1"/>
  <c r="D116" i="1"/>
  <c r="H115" i="1"/>
  <c r="G115" i="1"/>
  <c r="F115" i="1"/>
  <c r="E115" i="1"/>
  <c r="D115" i="1"/>
  <c r="F114" i="1"/>
  <c r="H113" i="1"/>
  <c r="G113" i="1"/>
  <c r="F113" i="1"/>
  <c r="E113" i="1"/>
  <c r="D113" i="1"/>
  <c r="I111" i="1"/>
  <c r="I110" i="1"/>
  <c r="I109" i="1"/>
  <c r="I108" i="1"/>
  <c r="I107" i="1"/>
  <c r="H106" i="1"/>
  <c r="G106" i="1"/>
  <c r="F106" i="1"/>
  <c r="E106" i="1"/>
  <c r="D106" i="1"/>
  <c r="I105" i="1"/>
  <c r="I104" i="1"/>
  <c r="I103" i="1"/>
  <c r="I102" i="1"/>
  <c r="I101" i="1"/>
  <c r="H100" i="1"/>
  <c r="G100" i="1"/>
  <c r="F100" i="1"/>
  <c r="E100" i="1"/>
  <c r="D100" i="1"/>
  <c r="F99" i="1"/>
  <c r="I99" i="1" s="1"/>
  <c r="H98" i="1"/>
  <c r="G98" i="1"/>
  <c r="F98" i="1"/>
  <c r="E98" i="1"/>
  <c r="D98" i="1"/>
  <c r="H97" i="1"/>
  <c r="G97" i="1"/>
  <c r="F97" i="1"/>
  <c r="E97" i="1"/>
  <c r="D97" i="1"/>
  <c r="F96" i="1"/>
  <c r="E96" i="1"/>
  <c r="I96" i="1" s="1"/>
  <c r="H95" i="1"/>
  <c r="G95" i="1"/>
  <c r="F95" i="1"/>
  <c r="E95" i="1"/>
  <c r="D95" i="1"/>
  <c r="I93" i="1"/>
  <c r="I92" i="1"/>
  <c r="I91" i="1"/>
  <c r="I90" i="1"/>
  <c r="I89" i="1"/>
  <c r="H88" i="1"/>
  <c r="G88" i="1"/>
  <c r="F88" i="1"/>
  <c r="E88" i="1"/>
  <c r="D88" i="1"/>
  <c r="I87" i="1"/>
  <c r="I86" i="1"/>
  <c r="I85" i="1"/>
  <c r="I84" i="1"/>
  <c r="I83" i="1"/>
  <c r="H82" i="1"/>
  <c r="G82" i="1"/>
  <c r="F82" i="1"/>
  <c r="E82" i="1"/>
  <c r="D82" i="1"/>
  <c r="I81" i="1"/>
  <c r="I80" i="1"/>
  <c r="I79" i="1"/>
  <c r="I78" i="1"/>
  <c r="I77" i="1"/>
  <c r="H76" i="1"/>
  <c r="G76" i="1"/>
  <c r="F76" i="1"/>
  <c r="E76" i="1"/>
  <c r="D76" i="1"/>
  <c r="I75" i="1"/>
  <c r="D74" i="1"/>
  <c r="D73" i="1"/>
  <c r="D71" i="1"/>
  <c r="I71" i="1" s="1"/>
  <c r="I69" i="1"/>
  <c r="I68" i="1"/>
  <c r="I67" i="1"/>
  <c r="I66" i="1"/>
  <c r="I65" i="1"/>
  <c r="H64" i="1"/>
  <c r="G64" i="1"/>
  <c r="F64" i="1"/>
  <c r="E64" i="1"/>
  <c r="D64" i="1"/>
  <c r="H63" i="1"/>
  <c r="H21" i="1" s="1"/>
  <c r="G63" i="1"/>
  <c r="F63" i="1"/>
  <c r="E63" i="1"/>
  <c r="E21" i="1" s="1"/>
  <c r="H62" i="1"/>
  <c r="H20" i="1" s="1"/>
  <c r="G62" i="1"/>
  <c r="F62" i="1"/>
  <c r="E62" i="1"/>
  <c r="E20" i="1" s="1"/>
  <c r="D62" i="1"/>
  <c r="H61" i="1"/>
  <c r="G61" i="1"/>
  <c r="F61" i="1"/>
  <c r="F19" i="1" s="1"/>
  <c r="E61" i="1"/>
  <c r="E19" i="1" s="1"/>
  <c r="D61" i="1"/>
  <c r="H60" i="1"/>
  <c r="H18" i="1" s="1"/>
  <c r="G60" i="1"/>
  <c r="G18" i="1" s="1"/>
  <c r="F60" i="1"/>
  <c r="F18" i="1" s="1"/>
  <c r="E60" i="1"/>
  <c r="H59" i="1"/>
  <c r="G59" i="1"/>
  <c r="F59" i="1"/>
  <c r="E59" i="1"/>
  <c r="D59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1" i="1"/>
  <c r="I30" i="1"/>
  <c r="I29" i="1"/>
  <c r="H28" i="1"/>
  <c r="G28" i="1"/>
  <c r="F28" i="1"/>
  <c r="E28" i="1"/>
  <c r="D28" i="1"/>
  <c r="D27" i="1"/>
  <c r="D26" i="1"/>
  <c r="I26" i="1" s="1"/>
  <c r="D25" i="1"/>
  <c r="G22" i="1"/>
  <c r="I23" i="1"/>
  <c r="D19" i="1" l="1"/>
  <c r="F160" i="1"/>
  <c r="F58" i="1"/>
  <c r="F17" i="1"/>
  <c r="G17" i="1"/>
  <c r="D94" i="1"/>
  <c r="H17" i="1"/>
  <c r="G19" i="1"/>
  <c r="F20" i="1"/>
  <c r="F21" i="1"/>
  <c r="E17" i="1"/>
  <c r="E18" i="1"/>
  <c r="H19" i="1"/>
  <c r="G20" i="1"/>
  <c r="G21" i="1"/>
  <c r="I115" i="1"/>
  <c r="I116" i="1"/>
  <c r="G160" i="1"/>
  <c r="I164" i="1"/>
  <c r="I165" i="1"/>
  <c r="H160" i="1"/>
  <c r="H94" i="1"/>
  <c r="H22" i="1"/>
  <c r="F94" i="1"/>
  <c r="I118" i="1"/>
  <c r="G94" i="1"/>
  <c r="G58" i="1"/>
  <c r="I63" i="1"/>
  <c r="D112" i="1"/>
  <c r="H112" i="1"/>
  <c r="F22" i="1"/>
  <c r="E22" i="1"/>
  <c r="D58" i="1"/>
  <c r="H58" i="1"/>
  <c r="H130" i="1"/>
  <c r="G130" i="1"/>
  <c r="D21" i="1"/>
  <c r="I34" i="1"/>
  <c r="I46" i="1"/>
  <c r="I64" i="1"/>
  <c r="G70" i="1"/>
  <c r="D130" i="1"/>
  <c r="I27" i="1"/>
  <c r="I60" i="1"/>
  <c r="H70" i="1"/>
  <c r="I97" i="1"/>
  <c r="E112" i="1"/>
  <c r="D160" i="1"/>
  <c r="I162" i="1"/>
  <c r="I25" i="1"/>
  <c r="I40" i="1"/>
  <c r="I52" i="1"/>
  <c r="E58" i="1"/>
  <c r="I62" i="1"/>
  <c r="I72" i="1"/>
  <c r="I76" i="1"/>
  <c r="I154" i="1"/>
  <c r="E160" i="1"/>
  <c r="I163" i="1"/>
  <c r="I148" i="1"/>
  <c r="I73" i="1"/>
  <c r="I82" i="1"/>
  <c r="E70" i="1"/>
  <c r="I100" i="1"/>
  <c r="I106" i="1"/>
  <c r="E94" i="1"/>
  <c r="G112" i="1"/>
  <c r="F112" i="1"/>
  <c r="I136" i="1"/>
  <c r="E130" i="1"/>
  <c r="I28" i="1"/>
  <c r="D22" i="1"/>
  <c r="D70" i="1"/>
  <c r="I88" i="1"/>
  <c r="I113" i="1"/>
  <c r="D17" i="1"/>
  <c r="I59" i="1"/>
  <c r="F70" i="1"/>
  <c r="I74" i="1"/>
  <c r="I95" i="1"/>
  <c r="I161" i="1"/>
  <c r="I61" i="1"/>
  <c r="I98" i="1"/>
  <c r="D20" i="1"/>
  <c r="I160" i="1" l="1"/>
  <c r="I22" i="1"/>
  <c r="I94" i="1"/>
  <c r="I112" i="1"/>
  <c r="E16" i="1"/>
  <c r="I18" i="1"/>
  <c r="G16" i="1"/>
  <c r="I21" i="1"/>
  <c r="F16" i="1"/>
  <c r="D16" i="1"/>
  <c r="I58" i="1"/>
  <c r="I19" i="1"/>
  <c r="I70" i="1"/>
  <c r="I20" i="1"/>
  <c r="H16" i="1"/>
  <c r="I17" i="1" l="1"/>
  <c r="I16" i="1" s="1"/>
</calcChain>
</file>

<file path=xl/sharedStrings.xml><?xml version="1.0" encoding="utf-8"?>
<sst xmlns="http://schemas.openxmlformats.org/spreadsheetml/2006/main" count="227" uniqueCount="57">
  <si>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</si>
  <si>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</si>
  <si>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</si>
  <si>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</si>
  <si>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</si>
  <si>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</si>
  <si>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</si>
  <si>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</si>
  <si>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</si>
  <si>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</si>
  <si>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</si>
  <si>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</si>
  <si>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</si>
  <si>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</si>
  <si>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</si>
  <si>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</si>
  <si>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</si>
  <si>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</si>
  <si>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</si>
  <si>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</si>
  <si>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</si>
  <si>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</si>
  <si>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</si>
  <si>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</si>
  <si>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</si>
  <si>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</si>
  <si>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</si>
  <si>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</si>
  <si>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</si>
  <si>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</si>
  <si>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</si>
  <si>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</si>
  <si>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</si>
  <si>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</si>
  <si>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</si>
  <si>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</si>
  <si>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</si>
  <si>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</si>
  <si>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</si>
  <si>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</si>
  <si>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</si>
  <si>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</si>
  <si>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</si>
  <si>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Приложение №3</t>
  </si>
  <si>
    <t>Администрация Будаговского сельского поселения</t>
  </si>
  <si>
    <t>Подпрограмма 7
«Энергосбережение и повышение энергетической эффективности на территории Будаговского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</si>
  <si>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Будаговское сельского поселения на 2024-2028 гг.»
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</si>
  <si>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Будаговского  сельского поселения
</t>
  </si>
  <si>
    <t xml:space="preserve">Районный бюджет (далее – РБ) – при наличии </t>
  </si>
  <si>
    <t>Областной бюджет (далее - ОБ) – при наличии</t>
  </si>
  <si>
    <t>Федеральный бюджет (далее - ФБ) - при наличии</t>
  </si>
  <si>
    <t>Иные источники, (далее - ИИ) - при наличии</t>
  </si>
  <si>
    <r>
      <rPr>
        <u/>
        <sz val="12"/>
        <rFont val="Times New Roman"/>
        <family val="1"/>
        <charset val="204"/>
      </rPr>
      <t>Основное мероприятие 6.3.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</si>
  <si>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6.4.
</t>
    </r>
    <r>
      <rPr>
        <sz val="12"/>
        <rFont val="Times New Roman"/>
        <family val="1"/>
        <charset val="204"/>
      </rPr>
      <t xml:space="preserve">"Развитие домов культуры поселений"
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</si>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</sst>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3"/>
  <sheetViews>
    <sheetView tabSelected="1" topLeftCell="A13" zoomScale="84" zoomScaleNormal="84" workbookViewId="0">
      <selection activeCell="N22" sqref="N22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2" customHeight="1" x14ac:dyDescent="0.25">
      <c r="A1" s="39"/>
      <c r="B1" s="39"/>
      <c r="C1" s="39"/>
      <c r="D1" s="39"/>
      <c r="E1" s="39"/>
      <c r="F1" s="39"/>
      <c r="G1" s="39"/>
      <c r="H1" s="39"/>
      <c r="I1" s="39"/>
    </row>
    <row r="2" spans="1:9" ht="39" hidden="1" customHeight="1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9" x14ac:dyDescent="0.25">
      <c r="A3" s="5" t="s">
        <v>19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43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14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15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34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8" t="s">
        <v>47</v>
      </c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49"/>
      <c r="B10" s="49"/>
      <c r="C10" s="49"/>
      <c r="D10" s="49"/>
      <c r="E10" s="49"/>
      <c r="F10" s="49"/>
      <c r="G10" s="49"/>
      <c r="H10" s="49"/>
      <c r="I10" s="49"/>
    </row>
    <row r="11" spans="1:9" ht="33" customHeight="1" x14ac:dyDescent="0.25">
      <c r="A11" s="49"/>
      <c r="B11" s="49"/>
      <c r="C11" s="49"/>
      <c r="D11" s="49"/>
      <c r="E11" s="49"/>
      <c r="F11" s="49"/>
      <c r="G11" s="49"/>
      <c r="H11" s="49"/>
      <c r="I11" s="49"/>
    </row>
    <row r="12" spans="1:9" x14ac:dyDescent="0.25">
      <c r="A12" s="5"/>
    </row>
    <row r="13" spans="1:9" ht="14.45" customHeight="1" x14ac:dyDescent="0.25">
      <c r="A13" s="43" t="s">
        <v>18</v>
      </c>
      <c r="B13" s="45" t="s">
        <v>0</v>
      </c>
      <c r="C13" s="45" t="s">
        <v>1</v>
      </c>
      <c r="D13" s="40" t="s">
        <v>3</v>
      </c>
      <c r="E13" s="41"/>
      <c r="F13" s="41"/>
      <c r="G13" s="41"/>
      <c r="H13" s="41"/>
      <c r="I13" s="42"/>
    </row>
    <row r="14" spans="1:9" ht="50.45" customHeight="1" x14ac:dyDescent="0.25">
      <c r="A14" s="44"/>
      <c r="B14" s="46"/>
      <c r="C14" s="46"/>
      <c r="D14" s="9" t="s">
        <v>16</v>
      </c>
      <c r="E14" s="9" t="s">
        <v>17</v>
      </c>
      <c r="F14" s="9" t="s">
        <v>33</v>
      </c>
      <c r="G14" s="9" t="s">
        <v>41</v>
      </c>
      <c r="H14" s="9" t="s">
        <v>42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13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43" t="s">
        <v>35</v>
      </c>
      <c r="B16" s="27" t="s">
        <v>44</v>
      </c>
      <c r="C16" s="12" t="s">
        <v>7</v>
      </c>
      <c r="D16" s="23">
        <f>D17+D18+D19+D20+D21</f>
        <v>24475.604000000003</v>
      </c>
      <c r="E16" s="13">
        <f>E17+E18+E19+E20+E21</f>
        <v>22971.521000000001</v>
      </c>
      <c r="F16" s="13">
        <f t="shared" ref="F16:H16" si="0">F17+F18+F19+F20+F21</f>
        <v>14148.495999999999</v>
      </c>
      <c r="G16" s="13">
        <f t="shared" si="0"/>
        <v>13541.795999999998</v>
      </c>
      <c r="H16" s="13">
        <f t="shared" si="0"/>
        <v>7245.0999999999995</v>
      </c>
      <c r="I16" s="13">
        <f>I17+I18+I19+I20+I21</f>
        <v>91799.991000000009</v>
      </c>
    </row>
    <row r="17" spans="1:9" ht="42.75" x14ac:dyDescent="0.25">
      <c r="A17" s="47"/>
      <c r="B17" s="28"/>
      <c r="C17" s="14" t="s">
        <v>6</v>
      </c>
      <c r="D17" s="13">
        <f t="shared" ref="D17:E20" si="1">D23+D59+D71+D95+D113+D131+D161</f>
        <v>22586.904000000002</v>
      </c>
      <c r="E17" s="13">
        <f t="shared" si="1"/>
        <v>17053.246999999999</v>
      </c>
      <c r="F17" s="13">
        <f t="shared" ref="F17:H17" si="2">F23+F59+F71+F95+F113+F131+F161</f>
        <v>13348.596</v>
      </c>
      <c r="G17" s="13">
        <f t="shared" si="2"/>
        <v>12731.895999999999</v>
      </c>
      <c r="H17" s="13">
        <f t="shared" si="2"/>
        <v>7244.4</v>
      </c>
      <c r="I17" s="13">
        <f>I22+I58+I70+I94+I112+I130+I160</f>
        <v>82382.517000000007</v>
      </c>
    </row>
    <row r="18" spans="1:9" ht="57" x14ac:dyDescent="0.25">
      <c r="A18" s="47"/>
      <c r="B18" s="28"/>
      <c r="C18" s="14" t="s">
        <v>48</v>
      </c>
      <c r="D18" s="13">
        <f t="shared" si="1"/>
        <v>1132.2</v>
      </c>
      <c r="E18" s="13">
        <f t="shared" si="1"/>
        <v>3146.9789999999998</v>
      </c>
      <c r="F18" s="13">
        <f t="shared" ref="E18:H21" si="3">F24+F60+F72+F96+F114+F132+F162</f>
        <v>0</v>
      </c>
      <c r="G18" s="13">
        <f t="shared" si="3"/>
        <v>0</v>
      </c>
      <c r="H18" s="13">
        <f t="shared" si="3"/>
        <v>0</v>
      </c>
      <c r="I18" s="13">
        <f>I24+I60+I72+I96+I114+I132+I162</f>
        <v>4279.1790000000001</v>
      </c>
    </row>
    <row r="19" spans="1:9" ht="57" x14ac:dyDescent="0.25">
      <c r="A19" s="47"/>
      <c r="B19" s="28"/>
      <c r="C19" s="14" t="s">
        <v>49</v>
      </c>
      <c r="D19" s="13">
        <f t="shared" si="1"/>
        <v>546.40000000000009</v>
      </c>
      <c r="E19" s="13">
        <f t="shared" si="1"/>
        <v>2523.0949999999998</v>
      </c>
      <c r="F19" s="13">
        <f t="shared" si="3"/>
        <v>527.90000000000009</v>
      </c>
      <c r="G19" s="13">
        <f t="shared" si="3"/>
        <v>527.90000000000009</v>
      </c>
      <c r="H19" s="13">
        <f t="shared" si="3"/>
        <v>0.7</v>
      </c>
      <c r="I19" s="13">
        <f>I25+I61+I73+I97+I115+I133+I163</f>
        <v>4125.9949999999999</v>
      </c>
    </row>
    <row r="20" spans="1:9" ht="57" x14ac:dyDescent="0.25">
      <c r="A20" s="47"/>
      <c r="B20" s="28"/>
      <c r="C20" s="14" t="s">
        <v>50</v>
      </c>
      <c r="D20" s="13">
        <f t="shared" si="1"/>
        <v>210.1</v>
      </c>
      <c r="E20" s="13">
        <f t="shared" si="1"/>
        <v>248.2</v>
      </c>
      <c r="F20" s="13">
        <f t="shared" si="3"/>
        <v>272</v>
      </c>
      <c r="G20" s="13">
        <f t="shared" si="3"/>
        <v>282</v>
      </c>
      <c r="H20" s="13">
        <f t="shared" si="3"/>
        <v>0</v>
      </c>
      <c r="I20" s="13">
        <f>I26+I62+I74+I98+I116+I134+I164</f>
        <v>1012.3</v>
      </c>
    </row>
    <row r="21" spans="1:9" ht="55.5" customHeight="1" x14ac:dyDescent="0.25">
      <c r="A21" s="47"/>
      <c r="B21" s="29"/>
      <c r="C21" s="14" t="s">
        <v>51</v>
      </c>
      <c r="D21" s="13">
        <f>D27+D63+D75+D99+D117+D135+D165</f>
        <v>0</v>
      </c>
      <c r="E21" s="13">
        <f t="shared" si="3"/>
        <v>0</v>
      </c>
      <c r="F21" s="13">
        <f t="shared" si="3"/>
        <v>0</v>
      </c>
      <c r="G21" s="13">
        <f t="shared" si="3"/>
        <v>0</v>
      </c>
      <c r="H21" s="13">
        <f t="shared" si="3"/>
        <v>0</v>
      </c>
      <c r="I21" s="13">
        <f>I27+I63+I75+I99+I117+I135+I165</f>
        <v>0</v>
      </c>
    </row>
    <row r="22" spans="1:9" ht="21.6" customHeight="1" x14ac:dyDescent="0.25">
      <c r="A22" s="36" t="s">
        <v>36</v>
      </c>
      <c r="B22" s="27" t="s">
        <v>44</v>
      </c>
      <c r="C22" s="15" t="s">
        <v>7</v>
      </c>
      <c r="D22" s="16">
        <f>D23+D24+D25+D26+D27</f>
        <v>13953.700000000003</v>
      </c>
      <c r="E22" s="16">
        <f>E23+E24+E25+E26+E27</f>
        <v>13568.858000000002</v>
      </c>
      <c r="F22" s="16">
        <f>F23+F24+F25+F26+F27</f>
        <v>12750.66</v>
      </c>
      <c r="G22" s="16">
        <f t="shared" ref="G22:I22" si="4">G23+G24+G25+G26+G27</f>
        <v>12750.66</v>
      </c>
      <c r="H22" s="16">
        <f t="shared" si="4"/>
        <v>6997.5999999999995</v>
      </c>
      <c r="I22" s="16">
        <f t="shared" si="4"/>
        <v>60021.478000000003</v>
      </c>
    </row>
    <row r="23" spans="1:9" ht="21.6" customHeight="1" x14ac:dyDescent="0.25">
      <c r="A23" s="37"/>
      <c r="B23" s="28"/>
      <c r="C23" s="17" t="s">
        <v>8</v>
      </c>
      <c r="D23" s="16">
        <v>12610.7</v>
      </c>
      <c r="E23" s="16">
        <f>E29+E35+E41+E47+E53</f>
        <v>13319.958000000001</v>
      </c>
      <c r="F23" s="16">
        <f t="shared" ref="F23:H23" si="5">F29+F35+F41+F47+F53</f>
        <v>12477.96</v>
      </c>
      <c r="G23" s="16">
        <f t="shared" si="5"/>
        <v>12467.96</v>
      </c>
      <c r="H23" s="16">
        <f t="shared" si="5"/>
        <v>6996.9</v>
      </c>
      <c r="I23" s="16">
        <f>D23+E23+F23+G23+H23</f>
        <v>57873.478000000003</v>
      </c>
    </row>
    <row r="24" spans="1:9" ht="21.6" customHeight="1" x14ac:dyDescent="0.25">
      <c r="A24" s="37"/>
      <c r="B24" s="28"/>
      <c r="C24" s="17" t="s">
        <v>9</v>
      </c>
      <c r="D24" s="16">
        <v>1132.2</v>
      </c>
      <c r="E24" s="16">
        <f t="shared" ref="E24:H27" si="6">E30+E36+E42+E48+E54</f>
        <v>0</v>
      </c>
      <c r="F24" s="16">
        <f t="shared" si="6"/>
        <v>0</v>
      </c>
      <c r="G24" s="16">
        <f t="shared" si="6"/>
        <v>0</v>
      </c>
      <c r="H24" s="16">
        <f t="shared" si="6"/>
        <v>0</v>
      </c>
      <c r="I24" s="16">
        <v>1132.2</v>
      </c>
    </row>
    <row r="25" spans="1:9" ht="21.6" customHeight="1" x14ac:dyDescent="0.25">
      <c r="A25" s="37"/>
      <c r="B25" s="28"/>
      <c r="C25" s="17" t="s">
        <v>10</v>
      </c>
      <c r="D25" s="16">
        <f t="shared" ref="D25:D27" si="7">D31+D37+D55+D43+D49</f>
        <v>0.7</v>
      </c>
      <c r="E25" s="16">
        <f t="shared" si="6"/>
        <v>0.7</v>
      </c>
      <c r="F25" s="16">
        <f t="shared" si="6"/>
        <v>0.7</v>
      </c>
      <c r="G25" s="16">
        <f t="shared" si="6"/>
        <v>0.7</v>
      </c>
      <c r="H25" s="16">
        <f t="shared" si="6"/>
        <v>0.7</v>
      </c>
      <c r="I25" s="16">
        <f>D25+E25+F25+G25+H25</f>
        <v>3.5</v>
      </c>
    </row>
    <row r="26" spans="1:9" ht="21.6" customHeight="1" x14ac:dyDescent="0.25">
      <c r="A26" s="37"/>
      <c r="B26" s="28"/>
      <c r="C26" s="17" t="s">
        <v>11</v>
      </c>
      <c r="D26" s="16">
        <f t="shared" si="7"/>
        <v>210.1</v>
      </c>
      <c r="E26" s="16">
        <f t="shared" si="6"/>
        <v>248.2</v>
      </c>
      <c r="F26" s="16">
        <f t="shared" si="6"/>
        <v>272</v>
      </c>
      <c r="G26" s="16">
        <f t="shared" si="6"/>
        <v>282</v>
      </c>
      <c r="H26" s="16">
        <f t="shared" si="6"/>
        <v>0</v>
      </c>
      <c r="I26" s="16">
        <f>D26+E26+F26+G26+H26</f>
        <v>1012.3</v>
      </c>
    </row>
    <row r="27" spans="1:9" ht="21.6" customHeight="1" x14ac:dyDescent="0.25">
      <c r="A27" s="38"/>
      <c r="B27" s="29"/>
      <c r="C27" s="17" t="s">
        <v>12</v>
      </c>
      <c r="D27" s="16">
        <f t="shared" si="7"/>
        <v>0</v>
      </c>
      <c r="E27" s="16">
        <f t="shared" si="6"/>
        <v>0</v>
      </c>
      <c r="F27" s="16">
        <f t="shared" si="6"/>
        <v>0</v>
      </c>
      <c r="G27" s="16">
        <f t="shared" si="6"/>
        <v>0</v>
      </c>
      <c r="H27" s="16">
        <f t="shared" si="6"/>
        <v>0</v>
      </c>
      <c r="I27" s="16">
        <f>D27+E27+F27+G27+H27</f>
        <v>0</v>
      </c>
    </row>
    <row r="28" spans="1:9" ht="21.6" customHeight="1" x14ac:dyDescent="0.25">
      <c r="A28" s="30" t="s">
        <v>32</v>
      </c>
      <c r="B28" s="27" t="s">
        <v>44</v>
      </c>
      <c r="C28" s="18" t="s">
        <v>7</v>
      </c>
      <c r="D28" s="13">
        <f>D29+D30+D31+D32+D33</f>
        <v>9833.1000000000022</v>
      </c>
      <c r="E28" s="13">
        <f>E29+E30+E31+E32+E33</f>
        <v>8152</v>
      </c>
      <c r="F28" s="13">
        <f>F29+F30+F31+F32+F33</f>
        <v>7279.5999999999995</v>
      </c>
      <c r="G28" s="13">
        <f>G29+G30+G31+G32+G33</f>
        <v>7279.5999999999995</v>
      </c>
      <c r="H28" s="13">
        <f>H29+H30+H31+H32+H33</f>
        <v>6997.5999999999995</v>
      </c>
      <c r="I28" s="13">
        <f t="shared" ref="I28" si="8">I29+I30+I31+I32+I33</f>
        <v>39541.9</v>
      </c>
    </row>
    <row r="29" spans="1:9" ht="21.6" customHeight="1" x14ac:dyDescent="0.25">
      <c r="A29" s="31"/>
      <c r="B29" s="28"/>
      <c r="C29" s="18" t="s">
        <v>8</v>
      </c>
      <c r="D29" s="19">
        <v>8490.1</v>
      </c>
      <c r="E29" s="19">
        <v>7903.1</v>
      </c>
      <c r="F29" s="19">
        <v>7006.9</v>
      </c>
      <c r="G29" s="19">
        <v>6996.9</v>
      </c>
      <c r="H29" s="19">
        <v>6996.9</v>
      </c>
      <c r="I29" s="19">
        <f>D29+E29+F29+G29+H29</f>
        <v>37393.9</v>
      </c>
    </row>
    <row r="30" spans="1:9" ht="21.6" customHeight="1" x14ac:dyDescent="0.25">
      <c r="A30" s="31"/>
      <c r="B30" s="28"/>
      <c r="C30" s="18" t="s">
        <v>9</v>
      </c>
      <c r="D30" s="19">
        <v>1132.2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1132.2</v>
      </c>
    </row>
    <row r="31" spans="1:9" ht="21.6" customHeight="1" x14ac:dyDescent="0.25">
      <c r="A31" s="31"/>
      <c r="B31" s="28"/>
      <c r="C31" s="18" t="s">
        <v>10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1"/>
      <c r="B32" s="28"/>
      <c r="C32" s="18" t="s">
        <v>11</v>
      </c>
      <c r="D32" s="19">
        <v>210.1</v>
      </c>
      <c r="E32" s="16">
        <v>248.2</v>
      </c>
      <c r="F32" s="16">
        <v>272</v>
      </c>
      <c r="G32" s="16">
        <v>282</v>
      </c>
      <c r="H32" s="16">
        <v>0</v>
      </c>
      <c r="I32" s="16">
        <f>D32+E32+F32+G32+H32</f>
        <v>1012.3</v>
      </c>
    </row>
    <row r="33" spans="1:9" ht="21.6" customHeight="1" x14ac:dyDescent="0.25">
      <c r="A33" s="32"/>
      <c r="B33" s="29"/>
      <c r="C33" s="18" t="s">
        <v>12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0" t="s">
        <v>20</v>
      </c>
      <c r="B34" s="27" t="s">
        <v>44</v>
      </c>
      <c r="C34" s="18" t="s">
        <v>7</v>
      </c>
      <c r="D34" s="13">
        <f t="shared" ref="D34:I34" si="9">D35+D36+D37+D38+D39</f>
        <v>0.5</v>
      </c>
      <c r="E34" s="13">
        <f t="shared" si="9"/>
        <v>2</v>
      </c>
      <c r="F34" s="13">
        <f>F35+F36+F37+F38+F39</f>
        <v>2</v>
      </c>
      <c r="G34" s="13">
        <f t="shared" si="9"/>
        <v>2</v>
      </c>
      <c r="H34" s="13">
        <f t="shared" si="9"/>
        <v>0</v>
      </c>
      <c r="I34" s="13">
        <f t="shared" si="9"/>
        <v>6.5</v>
      </c>
    </row>
    <row r="35" spans="1:9" ht="21.6" customHeight="1" x14ac:dyDescent="0.25">
      <c r="A35" s="31"/>
      <c r="B35" s="28"/>
      <c r="C35" s="18" t="s">
        <v>8</v>
      </c>
      <c r="D35" s="19">
        <v>0.5</v>
      </c>
      <c r="E35" s="19">
        <v>2</v>
      </c>
      <c r="F35" s="19">
        <v>2</v>
      </c>
      <c r="G35" s="19">
        <v>2</v>
      </c>
      <c r="H35" s="19">
        <v>0</v>
      </c>
      <c r="I35" s="19">
        <f>D35+E35+F35+G35+H35</f>
        <v>6.5</v>
      </c>
    </row>
    <row r="36" spans="1:9" ht="21.6" customHeight="1" x14ac:dyDescent="0.25">
      <c r="A36" s="31"/>
      <c r="B36" s="28"/>
      <c r="C36" s="18" t="s">
        <v>9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1"/>
      <c r="B37" s="28"/>
      <c r="C37" s="18" t="s">
        <v>10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1"/>
      <c r="B38" s="28"/>
      <c r="C38" s="18" t="s">
        <v>11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2"/>
      <c r="B39" s="29"/>
      <c r="C39" s="18" t="s">
        <v>12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3" t="s">
        <v>21</v>
      </c>
      <c r="B40" s="27" t="s">
        <v>44</v>
      </c>
      <c r="C40" s="18" t="s">
        <v>7</v>
      </c>
      <c r="D40" s="13">
        <f t="shared" ref="D40:I40" si="10">D41+D42+D43+D44+D45</f>
        <v>180.18</v>
      </c>
      <c r="E40" s="13">
        <f t="shared" si="10"/>
        <v>171.358</v>
      </c>
      <c r="F40" s="13">
        <f>F41+F42+F43+F44+F45</f>
        <v>225.56</v>
      </c>
      <c r="G40" s="13">
        <f t="shared" si="10"/>
        <v>225.56</v>
      </c>
      <c r="H40" s="13">
        <f t="shared" si="10"/>
        <v>0</v>
      </c>
      <c r="I40" s="13">
        <f t="shared" si="10"/>
        <v>802.6579999999999</v>
      </c>
    </row>
    <row r="41" spans="1:9" ht="21.6" customHeight="1" x14ac:dyDescent="0.25">
      <c r="A41" s="34"/>
      <c r="B41" s="28"/>
      <c r="C41" s="18" t="s">
        <v>8</v>
      </c>
      <c r="D41" s="19">
        <v>180.18</v>
      </c>
      <c r="E41" s="19">
        <v>171.358</v>
      </c>
      <c r="F41" s="19">
        <v>225.56</v>
      </c>
      <c r="G41" s="19">
        <v>225.56</v>
      </c>
      <c r="H41" s="19">
        <v>0</v>
      </c>
      <c r="I41" s="19">
        <f>D41+E41+F41+G41+H41</f>
        <v>802.6579999999999</v>
      </c>
    </row>
    <row r="42" spans="1:9" ht="21.6" customHeight="1" x14ac:dyDescent="0.25">
      <c r="A42" s="34"/>
      <c r="B42" s="28"/>
      <c r="C42" s="18" t="s">
        <v>9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34"/>
      <c r="B43" s="28"/>
      <c r="C43" s="18" t="s">
        <v>10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34"/>
      <c r="B44" s="28"/>
      <c r="C44" s="18" t="s">
        <v>11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35"/>
      <c r="B45" s="29"/>
      <c r="C45" s="18" t="s">
        <v>12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3" t="s">
        <v>22</v>
      </c>
      <c r="B46" s="27" t="s">
        <v>44</v>
      </c>
      <c r="C46" s="18" t="s">
        <v>7</v>
      </c>
      <c r="D46" s="13">
        <f>D47+D48+D49+D50+D51</f>
        <v>0</v>
      </c>
      <c r="E46" s="13">
        <f t="shared" ref="E46:I46" si="11">E47+E48+E49+E50+E51</f>
        <v>0</v>
      </c>
      <c r="F46" s="13">
        <f>F47+F48+F49+F50+F51</f>
        <v>0</v>
      </c>
      <c r="G46" s="13">
        <f t="shared" si="11"/>
        <v>0</v>
      </c>
      <c r="H46" s="13">
        <f t="shared" si="11"/>
        <v>0</v>
      </c>
      <c r="I46" s="13">
        <f t="shared" si="11"/>
        <v>0</v>
      </c>
    </row>
    <row r="47" spans="1:9" ht="21.6" customHeight="1" x14ac:dyDescent="0.25">
      <c r="A47" s="31"/>
      <c r="B47" s="28"/>
      <c r="C47" s="18" t="s">
        <v>8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f>D47+E47+F47+G47+H47</f>
        <v>0</v>
      </c>
    </row>
    <row r="48" spans="1:9" ht="21.6" customHeight="1" x14ac:dyDescent="0.25">
      <c r="A48" s="31"/>
      <c r="B48" s="28"/>
      <c r="C48" s="18" t="s">
        <v>9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1"/>
      <c r="B49" s="28"/>
      <c r="C49" s="18" t="s">
        <v>10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1"/>
      <c r="B50" s="28"/>
      <c r="C50" s="18" t="s">
        <v>11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2"/>
      <c r="B51" s="29"/>
      <c r="C51" s="18" t="s">
        <v>12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30" t="s">
        <v>54</v>
      </c>
      <c r="B52" s="27" t="s">
        <v>44</v>
      </c>
      <c r="C52" s="18" t="s">
        <v>7</v>
      </c>
      <c r="D52" s="20">
        <f t="shared" ref="D52:I52" si="12">D53+D54+D55+D56+D57</f>
        <v>3939.8580000000002</v>
      </c>
      <c r="E52" s="20">
        <f t="shared" si="12"/>
        <v>5243.5</v>
      </c>
      <c r="F52" s="20">
        <f>F53+F54+F55+F56+F57</f>
        <v>5243.5</v>
      </c>
      <c r="G52" s="20">
        <f t="shared" si="12"/>
        <v>5243.5</v>
      </c>
      <c r="H52" s="20">
        <f t="shared" si="12"/>
        <v>0</v>
      </c>
      <c r="I52" s="20">
        <f t="shared" si="12"/>
        <v>19670.358</v>
      </c>
    </row>
    <row r="53" spans="1:9" ht="21.6" customHeight="1" x14ac:dyDescent="0.25">
      <c r="A53" s="31"/>
      <c r="B53" s="28"/>
      <c r="C53" s="18" t="s">
        <v>8</v>
      </c>
      <c r="D53" s="19">
        <v>3681.8580000000002</v>
      </c>
      <c r="E53" s="19">
        <v>5243.5</v>
      </c>
      <c r="F53" s="19">
        <v>5243.5</v>
      </c>
      <c r="G53" s="19">
        <v>5243.5</v>
      </c>
      <c r="H53" s="19">
        <v>0</v>
      </c>
      <c r="I53" s="19">
        <f>D53+E53+F53+G53+H53</f>
        <v>19412.358</v>
      </c>
    </row>
    <row r="54" spans="1:9" ht="21.6" customHeight="1" x14ac:dyDescent="0.25">
      <c r="A54" s="31"/>
      <c r="B54" s="28"/>
      <c r="C54" s="18" t="s">
        <v>9</v>
      </c>
      <c r="D54" s="19">
        <v>258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258</v>
      </c>
    </row>
    <row r="55" spans="1:9" ht="21.6" customHeight="1" x14ac:dyDescent="0.25">
      <c r="A55" s="31"/>
      <c r="B55" s="28"/>
      <c r="C55" s="18" t="s">
        <v>10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1"/>
      <c r="B56" s="28"/>
      <c r="C56" s="18" t="s">
        <v>11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32"/>
      <c r="B57" s="29"/>
      <c r="C57" s="18" t="s">
        <v>12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36" t="s">
        <v>37</v>
      </c>
      <c r="B58" s="27" t="s">
        <v>44</v>
      </c>
      <c r="C58" s="15" t="s">
        <v>7</v>
      </c>
      <c r="D58" s="16">
        <f t="shared" ref="D58:I58" si="13">D59+D60+D61+D62+D63</f>
        <v>9.6</v>
      </c>
      <c r="E58" s="16">
        <f t="shared" si="13"/>
        <v>9.6</v>
      </c>
      <c r="F58" s="16">
        <f>F59+F60+F61+F62+F63</f>
        <v>9.6</v>
      </c>
      <c r="G58" s="16">
        <f t="shared" si="13"/>
        <v>9.6</v>
      </c>
      <c r="H58" s="16">
        <f t="shared" si="13"/>
        <v>9.6</v>
      </c>
      <c r="I58" s="16">
        <f t="shared" si="13"/>
        <v>48</v>
      </c>
    </row>
    <row r="59" spans="1:9" ht="21.6" customHeight="1" x14ac:dyDescent="0.25">
      <c r="A59" s="37"/>
      <c r="B59" s="28"/>
      <c r="C59" s="15" t="s">
        <v>8</v>
      </c>
      <c r="D59" s="16">
        <f>D65</f>
        <v>9.6</v>
      </c>
      <c r="E59" s="16">
        <f t="shared" ref="E59:H60" si="14">E65</f>
        <v>9.6</v>
      </c>
      <c r="F59" s="16">
        <f t="shared" si="14"/>
        <v>9.6</v>
      </c>
      <c r="G59" s="16">
        <f t="shared" si="14"/>
        <v>9.6</v>
      </c>
      <c r="H59" s="16">
        <f t="shared" si="14"/>
        <v>9.6</v>
      </c>
      <c r="I59" s="16">
        <f>D59+E59+F59+G59+H59</f>
        <v>48</v>
      </c>
    </row>
    <row r="60" spans="1:9" ht="21.6" customHeight="1" x14ac:dyDescent="0.25">
      <c r="A60" s="37"/>
      <c r="B60" s="28"/>
      <c r="C60" s="15" t="s">
        <v>9</v>
      </c>
      <c r="D60" s="16">
        <v>0</v>
      </c>
      <c r="E60" s="16">
        <f t="shared" si="14"/>
        <v>0</v>
      </c>
      <c r="F60" s="16">
        <f t="shared" si="14"/>
        <v>0</v>
      </c>
      <c r="G60" s="16">
        <f t="shared" si="14"/>
        <v>0</v>
      </c>
      <c r="H60" s="16">
        <f t="shared" si="14"/>
        <v>0</v>
      </c>
      <c r="I60" s="16">
        <f>D60+E60+F60+G60+H60</f>
        <v>0</v>
      </c>
    </row>
    <row r="61" spans="1:9" ht="21.6" customHeight="1" x14ac:dyDescent="0.25">
      <c r="A61" s="37"/>
      <c r="B61" s="28"/>
      <c r="C61" s="15" t="s">
        <v>10</v>
      </c>
      <c r="D61" s="16">
        <f t="shared" ref="D61:H63" si="15">D67</f>
        <v>0</v>
      </c>
      <c r="E61" s="16">
        <f t="shared" si="15"/>
        <v>0</v>
      </c>
      <c r="F61" s="16">
        <f t="shared" si="15"/>
        <v>0</v>
      </c>
      <c r="G61" s="16">
        <f t="shared" si="15"/>
        <v>0</v>
      </c>
      <c r="H61" s="16">
        <f t="shared" si="15"/>
        <v>0</v>
      </c>
      <c r="I61" s="16">
        <f>D61+E61+F61+G61+H61</f>
        <v>0</v>
      </c>
    </row>
    <row r="62" spans="1:9" ht="21.6" customHeight="1" x14ac:dyDescent="0.25">
      <c r="A62" s="37"/>
      <c r="B62" s="28"/>
      <c r="C62" s="15" t="s">
        <v>11</v>
      </c>
      <c r="D62" s="16">
        <f t="shared" si="15"/>
        <v>0</v>
      </c>
      <c r="E62" s="16">
        <f t="shared" si="15"/>
        <v>0</v>
      </c>
      <c r="F62" s="16">
        <f t="shared" si="15"/>
        <v>0</v>
      </c>
      <c r="G62" s="16">
        <f t="shared" si="15"/>
        <v>0</v>
      </c>
      <c r="H62" s="16">
        <f t="shared" si="15"/>
        <v>0</v>
      </c>
      <c r="I62" s="16">
        <f>D62+E62+F62+G62+H62</f>
        <v>0</v>
      </c>
    </row>
    <row r="63" spans="1:9" ht="21.6" customHeight="1" x14ac:dyDescent="0.25">
      <c r="A63" s="38"/>
      <c r="B63" s="29"/>
      <c r="C63" s="15" t="s">
        <v>12</v>
      </c>
      <c r="D63" s="16">
        <v>0</v>
      </c>
      <c r="E63" s="16">
        <f t="shared" si="15"/>
        <v>0</v>
      </c>
      <c r="F63" s="16">
        <f t="shared" si="15"/>
        <v>0</v>
      </c>
      <c r="G63" s="16">
        <f t="shared" si="15"/>
        <v>0</v>
      </c>
      <c r="H63" s="16">
        <f t="shared" si="15"/>
        <v>0</v>
      </c>
      <c r="I63" s="16">
        <f>D63+E63+F63+G63+H63</f>
        <v>0</v>
      </c>
    </row>
    <row r="64" spans="1:9" ht="21.6" customHeight="1" x14ac:dyDescent="0.25">
      <c r="A64" s="30" t="s">
        <v>23</v>
      </c>
      <c r="B64" s="27" t="s">
        <v>44</v>
      </c>
      <c r="C64" s="18" t="s">
        <v>7</v>
      </c>
      <c r="D64" s="13">
        <f t="shared" ref="D64:H64" si="16">D65+D66+D67+D68+D69</f>
        <v>9.6</v>
      </c>
      <c r="E64" s="13">
        <f>E65+E66+E67+E68+E69</f>
        <v>9.6</v>
      </c>
      <c r="F64" s="13">
        <f>F65+F66+F67+F68+F69</f>
        <v>9.6</v>
      </c>
      <c r="G64" s="13">
        <f t="shared" si="16"/>
        <v>9.6</v>
      </c>
      <c r="H64" s="13">
        <f t="shared" si="16"/>
        <v>9.6</v>
      </c>
      <c r="I64" s="13">
        <f>I65+I66+I67+I68+I69</f>
        <v>48</v>
      </c>
    </row>
    <row r="65" spans="1:9" ht="21.6" customHeight="1" x14ac:dyDescent="0.25">
      <c r="A65" s="31"/>
      <c r="B65" s="28"/>
      <c r="C65" s="18" t="s">
        <v>8</v>
      </c>
      <c r="D65" s="19">
        <v>9.6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48</v>
      </c>
    </row>
    <row r="66" spans="1:9" ht="21.6" customHeight="1" x14ac:dyDescent="0.25">
      <c r="A66" s="31"/>
      <c r="B66" s="28"/>
      <c r="C66" s="18" t="s">
        <v>9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31"/>
      <c r="B67" s="28"/>
      <c r="C67" s="18" t="s">
        <v>10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31"/>
      <c r="B68" s="28"/>
      <c r="C68" s="18" t="s">
        <v>11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32"/>
      <c r="B69" s="29"/>
      <c r="C69" s="18" t="s">
        <v>12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36" t="s">
        <v>38</v>
      </c>
      <c r="B70" s="27" t="s">
        <v>44</v>
      </c>
      <c r="C70" s="15" t="s">
        <v>7</v>
      </c>
      <c r="D70" s="16">
        <f>D71+D72+D73+D74+D75</f>
        <v>5620.5740000000005</v>
      </c>
      <c r="E70" s="16">
        <f t="shared" ref="E70:I70" si="17">E71+E72+E73+E74+E75</f>
        <v>5344.1749999999993</v>
      </c>
      <c r="F70" s="16">
        <f t="shared" si="17"/>
        <v>538</v>
      </c>
      <c r="G70" s="16">
        <f t="shared" si="17"/>
        <v>543.6</v>
      </c>
      <c r="H70" s="16">
        <f t="shared" si="17"/>
        <v>0</v>
      </c>
      <c r="I70" s="16">
        <f t="shared" si="17"/>
        <v>12046.348999999998</v>
      </c>
    </row>
    <row r="71" spans="1:9" ht="21.6" customHeight="1" x14ac:dyDescent="0.25">
      <c r="A71" s="37"/>
      <c r="B71" s="28"/>
      <c r="C71" s="15" t="s">
        <v>8</v>
      </c>
      <c r="D71" s="16">
        <f>D77+D83+D89</f>
        <v>5620.5740000000005</v>
      </c>
      <c r="E71" s="16">
        <f>E77+E83+E89</f>
        <v>226.01599999999999</v>
      </c>
      <c r="F71" s="16">
        <f t="shared" ref="F71:H71" si="18">F77+F83+F89</f>
        <v>10.8</v>
      </c>
      <c r="G71" s="16">
        <f t="shared" si="18"/>
        <v>16.399999999999999</v>
      </c>
      <c r="H71" s="16">
        <f t="shared" si="18"/>
        <v>0</v>
      </c>
      <c r="I71" s="16">
        <f>D71+E71+F71+G71+H71</f>
        <v>5873.79</v>
      </c>
    </row>
    <row r="72" spans="1:9" ht="21.6" customHeight="1" x14ac:dyDescent="0.25">
      <c r="A72" s="37"/>
      <c r="B72" s="28"/>
      <c r="C72" s="15" t="s">
        <v>9</v>
      </c>
      <c r="D72" s="16">
        <v>0</v>
      </c>
      <c r="E72" s="16">
        <f t="shared" ref="E72:H75" si="19">E78+E84+E90</f>
        <v>2844.1789999999996</v>
      </c>
      <c r="F72" s="16">
        <f t="shared" si="19"/>
        <v>0</v>
      </c>
      <c r="G72" s="16">
        <f t="shared" si="19"/>
        <v>0</v>
      </c>
      <c r="H72" s="16">
        <f t="shared" si="19"/>
        <v>0</v>
      </c>
      <c r="I72" s="16">
        <f>D72+E72+F72+G72+H72</f>
        <v>2844.1789999999996</v>
      </c>
    </row>
    <row r="73" spans="1:9" ht="21.6" customHeight="1" x14ac:dyDescent="0.25">
      <c r="A73" s="37"/>
      <c r="B73" s="28"/>
      <c r="C73" s="15" t="s">
        <v>10</v>
      </c>
      <c r="D73" s="16">
        <f>D79+D85+D91</f>
        <v>0</v>
      </c>
      <c r="E73" s="16">
        <f t="shared" si="19"/>
        <v>2273.98</v>
      </c>
      <c r="F73" s="16">
        <f t="shared" si="19"/>
        <v>527.20000000000005</v>
      </c>
      <c r="G73" s="16">
        <f t="shared" si="19"/>
        <v>527.20000000000005</v>
      </c>
      <c r="H73" s="16">
        <f t="shared" si="19"/>
        <v>0</v>
      </c>
      <c r="I73" s="16">
        <f>D73+E73+F73+G73+H73</f>
        <v>3328.38</v>
      </c>
    </row>
    <row r="74" spans="1:9" ht="21.6" customHeight="1" x14ac:dyDescent="0.25">
      <c r="A74" s="37"/>
      <c r="B74" s="28"/>
      <c r="C74" s="15" t="s">
        <v>11</v>
      </c>
      <c r="D74" s="16">
        <f>D80+D86+D92</f>
        <v>0</v>
      </c>
      <c r="E74" s="16">
        <f t="shared" si="19"/>
        <v>0</v>
      </c>
      <c r="F74" s="16">
        <f t="shared" si="19"/>
        <v>0</v>
      </c>
      <c r="G74" s="16">
        <f t="shared" si="19"/>
        <v>0</v>
      </c>
      <c r="H74" s="16">
        <f t="shared" si="19"/>
        <v>0</v>
      </c>
      <c r="I74" s="16">
        <f>D74+E74+F74+G74+H74</f>
        <v>0</v>
      </c>
    </row>
    <row r="75" spans="1:9" ht="21.6" customHeight="1" x14ac:dyDescent="0.25">
      <c r="A75" s="38"/>
      <c r="B75" s="29"/>
      <c r="C75" s="15" t="s">
        <v>12</v>
      </c>
      <c r="D75" s="16">
        <v>0</v>
      </c>
      <c r="E75" s="16">
        <f t="shared" si="19"/>
        <v>0</v>
      </c>
      <c r="F75" s="16">
        <f t="shared" si="19"/>
        <v>0</v>
      </c>
      <c r="G75" s="16">
        <f t="shared" si="19"/>
        <v>0</v>
      </c>
      <c r="H75" s="16">
        <f t="shared" si="19"/>
        <v>0</v>
      </c>
      <c r="I75" s="16">
        <f>D75+E75+F75+G75+H75</f>
        <v>0</v>
      </c>
    </row>
    <row r="76" spans="1:9" ht="21.6" customHeight="1" x14ac:dyDescent="0.25">
      <c r="A76" s="30" t="s">
        <v>24</v>
      </c>
      <c r="B76" s="27" t="s">
        <v>44</v>
      </c>
      <c r="C76" s="18" t="s">
        <v>7</v>
      </c>
      <c r="D76" s="13">
        <f t="shared" ref="D76:I76" si="20">D77+D78+D79+D80+D81</f>
        <v>4674.2489999999998</v>
      </c>
      <c r="E76" s="13">
        <f t="shared" si="20"/>
        <v>2512.3739999999998</v>
      </c>
      <c r="F76" s="13">
        <f>F77+F78+F79+F80+F81</f>
        <v>0</v>
      </c>
      <c r="G76" s="13">
        <f t="shared" si="20"/>
        <v>0</v>
      </c>
      <c r="H76" s="13">
        <f t="shared" si="20"/>
        <v>0</v>
      </c>
      <c r="I76" s="13">
        <f t="shared" si="20"/>
        <v>7186.6229999999996</v>
      </c>
    </row>
    <row r="77" spans="1:9" ht="21.6" customHeight="1" x14ac:dyDescent="0.25">
      <c r="A77" s="31"/>
      <c r="B77" s="28"/>
      <c r="C77" s="18" t="s">
        <v>8</v>
      </c>
      <c r="D77" s="19">
        <v>4674.2489999999998</v>
      </c>
      <c r="E77" s="19">
        <v>0</v>
      </c>
      <c r="F77" s="19">
        <v>0</v>
      </c>
      <c r="G77" s="19">
        <v>0</v>
      </c>
      <c r="H77" s="19">
        <v>0</v>
      </c>
      <c r="I77" s="19">
        <f>D77+E77+F77+G77+H77</f>
        <v>4674.2489999999998</v>
      </c>
    </row>
    <row r="78" spans="1:9" ht="21.6" customHeight="1" x14ac:dyDescent="0.25">
      <c r="A78" s="31"/>
      <c r="B78" s="28"/>
      <c r="C78" s="18" t="s">
        <v>9</v>
      </c>
      <c r="D78" s="19">
        <v>0</v>
      </c>
      <c r="E78" s="19">
        <v>2512.3739999999998</v>
      </c>
      <c r="F78" s="19">
        <v>0</v>
      </c>
      <c r="G78" s="19">
        <v>0</v>
      </c>
      <c r="H78" s="19">
        <v>0</v>
      </c>
      <c r="I78" s="19">
        <f>D78+E78+F78+G78+H78</f>
        <v>2512.3739999999998</v>
      </c>
    </row>
    <row r="79" spans="1:9" ht="21.6" customHeight="1" x14ac:dyDescent="0.25">
      <c r="A79" s="31"/>
      <c r="B79" s="28"/>
      <c r="C79" s="18" t="s">
        <v>10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31"/>
      <c r="B80" s="28"/>
      <c r="C80" s="18" t="s">
        <v>11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32"/>
      <c r="B81" s="29"/>
      <c r="C81" s="18" t="s">
        <v>12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30" t="s">
        <v>25</v>
      </c>
      <c r="B82" s="27" t="s">
        <v>44</v>
      </c>
      <c r="C82" s="18" t="s">
        <v>7</v>
      </c>
      <c r="D82" s="13">
        <f t="shared" ref="D82:I82" si="21">D83+D84+D85+D86+D87</f>
        <v>555.6</v>
      </c>
      <c r="E82" s="13">
        <f t="shared" si="21"/>
        <v>2499.9960000000001</v>
      </c>
      <c r="F82" s="13">
        <f>F83+F84+F85+F86+F87</f>
        <v>538</v>
      </c>
      <c r="G82" s="13">
        <f t="shared" si="21"/>
        <v>543.6</v>
      </c>
      <c r="H82" s="13">
        <f t="shared" si="21"/>
        <v>0</v>
      </c>
      <c r="I82" s="13">
        <f t="shared" si="21"/>
        <v>4137.1959999999999</v>
      </c>
    </row>
    <row r="83" spans="1:11" ht="21.6" customHeight="1" x14ac:dyDescent="0.25">
      <c r="A83" s="31"/>
      <c r="B83" s="28"/>
      <c r="C83" s="18" t="s">
        <v>8</v>
      </c>
      <c r="D83" s="19">
        <v>555.6</v>
      </c>
      <c r="E83" s="19">
        <v>226.01599999999999</v>
      </c>
      <c r="F83" s="19">
        <v>10.8</v>
      </c>
      <c r="G83" s="19">
        <v>16.399999999999999</v>
      </c>
      <c r="H83" s="19">
        <v>0</v>
      </c>
      <c r="I83" s="19">
        <f>D83+E83+F83+G83+H83</f>
        <v>808.81599999999992</v>
      </c>
    </row>
    <row r="84" spans="1:11" ht="21.6" customHeight="1" x14ac:dyDescent="0.25">
      <c r="A84" s="31"/>
      <c r="B84" s="28"/>
      <c r="C84" s="18" t="s">
        <v>9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1"/>
      <c r="B85" s="28"/>
      <c r="C85" s="18" t="s">
        <v>10</v>
      </c>
      <c r="D85" s="19">
        <v>0</v>
      </c>
      <c r="E85" s="19">
        <v>2273.98</v>
      </c>
      <c r="F85" s="19">
        <v>527.20000000000005</v>
      </c>
      <c r="G85" s="19">
        <v>527.20000000000005</v>
      </c>
      <c r="H85" s="19">
        <v>0</v>
      </c>
      <c r="I85" s="19">
        <f>D85+E85+F85+G85+H85</f>
        <v>3328.38</v>
      </c>
    </row>
    <row r="86" spans="1:11" ht="21.6" customHeight="1" x14ac:dyDescent="0.25">
      <c r="A86" s="31"/>
      <c r="B86" s="28"/>
      <c r="C86" s="18" t="s">
        <v>11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2"/>
      <c r="B87" s="29"/>
      <c r="C87" s="18" t="s">
        <v>12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30" t="s">
        <v>26</v>
      </c>
      <c r="B88" s="27" t="s">
        <v>44</v>
      </c>
      <c r="C88" s="18" t="s">
        <v>7</v>
      </c>
      <c r="D88" s="13">
        <f t="shared" ref="D88:I88" si="22">D89+D90+D91+D92+D93</f>
        <v>390.72500000000002</v>
      </c>
      <c r="E88" s="13">
        <f>E89+E90+E91</f>
        <v>331.80500000000001</v>
      </c>
      <c r="F88" s="13">
        <f>F89+F90+F91</f>
        <v>0</v>
      </c>
      <c r="G88" s="13">
        <f t="shared" si="22"/>
        <v>0</v>
      </c>
      <c r="H88" s="13">
        <f t="shared" si="22"/>
        <v>0</v>
      </c>
      <c r="I88" s="13">
        <f t="shared" si="22"/>
        <v>722.53</v>
      </c>
    </row>
    <row r="89" spans="1:11" ht="21.6" customHeight="1" x14ac:dyDescent="0.25">
      <c r="A89" s="31"/>
      <c r="B89" s="28"/>
      <c r="C89" s="18" t="s">
        <v>8</v>
      </c>
      <c r="D89" s="19">
        <v>390.72500000000002</v>
      </c>
      <c r="E89" s="19">
        <v>0</v>
      </c>
      <c r="F89" s="19">
        <v>0</v>
      </c>
      <c r="G89" s="19">
        <v>0</v>
      </c>
      <c r="H89" s="19">
        <v>0</v>
      </c>
      <c r="I89" s="19">
        <f t="shared" ref="I89:I150" si="23">D89+E89+F89+G89+H89</f>
        <v>390.72500000000002</v>
      </c>
    </row>
    <row r="90" spans="1:11" ht="21.6" customHeight="1" x14ac:dyDescent="0.25">
      <c r="A90" s="31"/>
      <c r="B90" s="28"/>
      <c r="C90" s="18" t="s">
        <v>9</v>
      </c>
      <c r="D90" s="19">
        <v>0</v>
      </c>
      <c r="E90" s="19">
        <v>331.80500000000001</v>
      </c>
      <c r="F90" s="19">
        <v>0</v>
      </c>
      <c r="G90" s="19">
        <v>0</v>
      </c>
      <c r="H90" s="19">
        <v>0</v>
      </c>
      <c r="I90" s="19">
        <f t="shared" si="23"/>
        <v>331.80500000000001</v>
      </c>
    </row>
    <row r="91" spans="1:11" ht="21.6" customHeight="1" x14ac:dyDescent="0.25">
      <c r="A91" s="31"/>
      <c r="B91" s="28"/>
      <c r="C91" s="18" t="s">
        <v>10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23"/>
        <v>0</v>
      </c>
    </row>
    <row r="92" spans="1:11" ht="21.6" customHeight="1" x14ac:dyDescent="0.25">
      <c r="A92" s="31"/>
      <c r="B92" s="28"/>
      <c r="C92" s="18" t="s">
        <v>11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23"/>
        <v>0</v>
      </c>
    </row>
    <row r="93" spans="1:11" ht="21.6" customHeight="1" x14ac:dyDescent="0.25">
      <c r="A93" s="32"/>
      <c r="B93" s="29"/>
      <c r="C93" s="18" t="s">
        <v>12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23"/>
        <v>0</v>
      </c>
    </row>
    <row r="94" spans="1:11" ht="21.6" customHeight="1" x14ac:dyDescent="0.25">
      <c r="A94" s="36" t="s">
        <v>46</v>
      </c>
      <c r="B94" s="27" t="s">
        <v>44</v>
      </c>
      <c r="C94" s="15" t="s">
        <v>7</v>
      </c>
      <c r="D94" s="16">
        <f>D95+D96+D97+D98+D99</f>
        <v>131.1</v>
      </c>
      <c r="E94" s="16">
        <f>E95+E96+E97+E98+E99</f>
        <v>0</v>
      </c>
      <c r="F94" s="16">
        <f>F95+F96+F97+F98+F99</f>
        <v>0</v>
      </c>
      <c r="G94" s="16">
        <f>G95+G96+G97+G98+G99</f>
        <v>0</v>
      </c>
      <c r="H94" s="16">
        <f>H95+H96+H97+H98+H99</f>
        <v>0</v>
      </c>
      <c r="I94" s="16">
        <f t="shared" si="23"/>
        <v>131.1</v>
      </c>
    </row>
    <row r="95" spans="1:11" ht="21.6" customHeight="1" x14ac:dyDescent="0.25">
      <c r="A95" s="37"/>
      <c r="B95" s="28"/>
      <c r="C95" s="15" t="s">
        <v>8</v>
      </c>
      <c r="D95" s="16">
        <f>D101+D107</f>
        <v>131.1</v>
      </c>
      <c r="E95" s="16">
        <f>E101+E107</f>
        <v>0</v>
      </c>
      <c r="F95" s="16">
        <f>F101+F107</f>
        <v>0</v>
      </c>
      <c r="G95" s="16">
        <f>G101+G107</f>
        <v>0</v>
      </c>
      <c r="H95" s="16">
        <f>H101+H107</f>
        <v>0</v>
      </c>
      <c r="I95" s="16">
        <f t="shared" si="23"/>
        <v>131.1</v>
      </c>
    </row>
    <row r="96" spans="1:11" ht="21.6" customHeight="1" x14ac:dyDescent="0.25">
      <c r="A96" s="37"/>
      <c r="B96" s="28"/>
      <c r="C96" s="15" t="s">
        <v>9</v>
      </c>
      <c r="D96" s="16">
        <v>0</v>
      </c>
      <c r="E96" s="16">
        <f t="shared" ref="E96" si="24">E102+E108</f>
        <v>0</v>
      </c>
      <c r="F96" s="16">
        <f>F102+F108</f>
        <v>0</v>
      </c>
      <c r="G96" s="16">
        <v>0</v>
      </c>
      <c r="H96" s="16">
        <v>0</v>
      </c>
      <c r="I96" s="16">
        <f t="shared" si="23"/>
        <v>0</v>
      </c>
    </row>
    <row r="97" spans="1:9" ht="21.6" customHeight="1" x14ac:dyDescent="0.25">
      <c r="A97" s="37"/>
      <c r="B97" s="28"/>
      <c r="C97" s="15" t="s">
        <v>10</v>
      </c>
      <c r="D97" s="16">
        <f t="shared" ref="D97:H99" si="25">D103+D109</f>
        <v>0</v>
      </c>
      <c r="E97" s="16">
        <f t="shared" si="25"/>
        <v>0</v>
      </c>
      <c r="F97" s="16">
        <f t="shared" si="25"/>
        <v>0</v>
      </c>
      <c r="G97" s="16">
        <f t="shared" si="25"/>
        <v>0</v>
      </c>
      <c r="H97" s="16">
        <f t="shared" si="25"/>
        <v>0</v>
      </c>
      <c r="I97" s="16">
        <f t="shared" si="23"/>
        <v>0</v>
      </c>
    </row>
    <row r="98" spans="1:9" ht="21.6" customHeight="1" x14ac:dyDescent="0.25">
      <c r="A98" s="37"/>
      <c r="B98" s="28"/>
      <c r="C98" s="15" t="s">
        <v>11</v>
      </c>
      <c r="D98" s="16">
        <f t="shared" si="25"/>
        <v>0</v>
      </c>
      <c r="E98" s="16">
        <f t="shared" si="25"/>
        <v>0</v>
      </c>
      <c r="F98" s="16">
        <f t="shared" si="25"/>
        <v>0</v>
      </c>
      <c r="G98" s="16">
        <f t="shared" si="25"/>
        <v>0</v>
      </c>
      <c r="H98" s="16">
        <f t="shared" si="25"/>
        <v>0</v>
      </c>
      <c r="I98" s="16">
        <f t="shared" si="23"/>
        <v>0</v>
      </c>
    </row>
    <row r="99" spans="1:9" ht="21.6" customHeight="1" x14ac:dyDescent="0.25">
      <c r="A99" s="38"/>
      <c r="B99" s="29"/>
      <c r="C99" s="15" t="s">
        <v>12</v>
      </c>
      <c r="D99" s="16">
        <v>0</v>
      </c>
      <c r="E99" s="16">
        <v>0</v>
      </c>
      <c r="F99" s="16">
        <f t="shared" si="25"/>
        <v>0</v>
      </c>
      <c r="G99" s="16">
        <v>0</v>
      </c>
      <c r="H99" s="16">
        <v>0</v>
      </c>
      <c r="I99" s="16">
        <f t="shared" si="23"/>
        <v>0</v>
      </c>
    </row>
    <row r="100" spans="1:9" ht="21.6" customHeight="1" x14ac:dyDescent="0.25">
      <c r="A100" s="30" t="s">
        <v>27</v>
      </c>
      <c r="B100" s="27" t="s">
        <v>44</v>
      </c>
      <c r="C100" s="12" t="s">
        <v>7</v>
      </c>
      <c r="D100" s="13">
        <f>D101+D102+D103+D104+D105</f>
        <v>6.1</v>
      </c>
      <c r="E100" s="13">
        <f>E101+E102+E103+E104+E105</f>
        <v>0</v>
      </c>
      <c r="F100" s="13">
        <f t="shared" ref="F100:H100" si="26">F101+F102+F103+F104+F105</f>
        <v>0</v>
      </c>
      <c r="G100" s="13">
        <f t="shared" si="26"/>
        <v>0</v>
      </c>
      <c r="H100" s="13">
        <f t="shared" si="26"/>
        <v>0</v>
      </c>
      <c r="I100" s="13">
        <f t="shared" si="23"/>
        <v>6.1</v>
      </c>
    </row>
    <row r="101" spans="1:9" ht="21.6" customHeight="1" x14ac:dyDescent="0.25">
      <c r="A101" s="31"/>
      <c r="B101" s="28"/>
      <c r="C101" s="18" t="s">
        <v>8</v>
      </c>
      <c r="D101" s="19">
        <v>6.1</v>
      </c>
      <c r="E101" s="19">
        <v>0</v>
      </c>
      <c r="F101" s="19">
        <v>0</v>
      </c>
      <c r="G101" s="19">
        <v>0</v>
      </c>
      <c r="H101" s="19">
        <v>0</v>
      </c>
      <c r="I101" s="19">
        <f t="shared" si="23"/>
        <v>6.1</v>
      </c>
    </row>
    <row r="102" spans="1:9" ht="21.6" customHeight="1" x14ac:dyDescent="0.25">
      <c r="A102" s="31"/>
      <c r="B102" s="28"/>
      <c r="C102" s="18" t="s">
        <v>9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23"/>
        <v>0</v>
      </c>
    </row>
    <row r="103" spans="1:9" ht="21.6" customHeight="1" x14ac:dyDescent="0.25">
      <c r="A103" s="31"/>
      <c r="B103" s="28"/>
      <c r="C103" s="18" t="s">
        <v>10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23"/>
        <v>0</v>
      </c>
    </row>
    <row r="104" spans="1:9" ht="21.6" customHeight="1" x14ac:dyDescent="0.25">
      <c r="A104" s="31"/>
      <c r="B104" s="28"/>
      <c r="C104" s="18" t="s">
        <v>11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23"/>
        <v>0</v>
      </c>
    </row>
    <row r="105" spans="1:9" ht="21.6" customHeight="1" x14ac:dyDescent="0.25">
      <c r="A105" s="32"/>
      <c r="B105" s="29"/>
      <c r="C105" s="18" t="s">
        <v>12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23"/>
        <v>0</v>
      </c>
    </row>
    <row r="106" spans="1:9" ht="21.6" customHeight="1" x14ac:dyDescent="0.25">
      <c r="A106" s="30" t="s">
        <v>28</v>
      </c>
      <c r="B106" s="27" t="s">
        <v>44</v>
      </c>
      <c r="C106" s="12" t="s">
        <v>7</v>
      </c>
      <c r="D106" s="13">
        <f>D107+D108+D109+D110+D111</f>
        <v>125</v>
      </c>
      <c r="E106" s="13">
        <f>E107+E108+E109+E110+E111</f>
        <v>0</v>
      </c>
      <c r="F106" s="13">
        <f>F107+F108+F109+F110+F111</f>
        <v>0</v>
      </c>
      <c r="G106" s="13">
        <f>G107+G108+G109+G110+G111</f>
        <v>0</v>
      </c>
      <c r="H106" s="13">
        <f>H107+H108+H109+H110+H111</f>
        <v>0</v>
      </c>
      <c r="I106" s="13">
        <f t="shared" si="23"/>
        <v>125</v>
      </c>
    </row>
    <row r="107" spans="1:9" ht="21.6" customHeight="1" x14ac:dyDescent="0.25">
      <c r="A107" s="31"/>
      <c r="B107" s="28"/>
      <c r="C107" s="18" t="s">
        <v>8</v>
      </c>
      <c r="D107" s="19">
        <v>125</v>
      </c>
      <c r="E107" s="19">
        <v>0</v>
      </c>
      <c r="F107" s="19">
        <v>0</v>
      </c>
      <c r="G107" s="19">
        <v>0</v>
      </c>
      <c r="H107" s="19">
        <v>0</v>
      </c>
      <c r="I107" s="19">
        <f t="shared" si="23"/>
        <v>125</v>
      </c>
    </row>
    <row r="108" spans="1:9" ht="21.6" customHeight="1" x14ac:dyDescent="0.25">
      <c r="A108" s="31"/>
      <c r="B108" s="28"/>
      <c r="C108" s="18" t="s">
        <v>9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23"/>
        <v>0</v>
      </c>
    </row>
    <row r="109" spans="1:9" ht="21.6" customHeight="1" x14ac:dyDescent="0.25">
      <c r="A109" s="31"/>
      <c r="B109" s="28"/>
      <c r="C109" s="18" t="s">
        <v>10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23"/>
        <v>0</v>
      </c>
    </row>
    <row r="110" spans="1:9" ht="21.6" customHeight="1" x14ac:dyDescent="0.25">
      <c r="A110" s="31"/>
      <c r="B110" s="28"/>
      <c r="C110" s="18" t="s">
        <v>11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23"/>
        <v>0</v>
      </c>
    </row>
    <row r="111" spans="1:9" ht="21.6" customHeight="1" x14ac:dyDescent="0.25">
      <c r="A111" s="32"/>
      <c r="B111" s="29"/>
      <c r="C111" s="18" t="s">
        <v>12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23"/>
        <v>0</v>
      </c>
    </row>
    <row r="112" spans="1:9" ht="21.6" customHeight="1" x14ac:dyDescent="0.25">
      <c r="A112" s="36" t="s">
        <v>39</v>
      </c>
      <c r="B112" s="27" t="s">
        <v>44</v>
      </c>
      <c r="C112" s="15" t="s">
        <v>7</v>
      </c>
      <c r="D112" s="16">
        <f>D113+D114+D115+D116+D117</f>
        <v>206.2</v>
      </c>
      <c r="E112" s="16">
        <f t="shared" ref="E112:I112" si="27">E113+E114+E115+E116+E117</f>
        <v>0</v>
      </c>
      <c r="F112" s="16">
        <f>F113+F114+F115+F116+F117</f>
        <v>0</v>
      </c>
      <c r="G112" s="16">
        <f t="shared" si="27"/>
        <v>0</v>
      </c>
      <c r="H112" s="16">
        <f t="shared" si="27"/>
        <v>0</v>
      </c>
      <c r="I112" s="16">
        <f t="shared" si="27"/>
        <v>206.2</v>
      </c>
    </row>
    <row r="113" spans="1:9" ht="21.6" customHeight="1" x14ac:dyDescent="0.25">
      <c r="A113" s="37"/>
      <c r="B113" s="28"/>
      <c r="C113" s="15" t="s">
        <v>8</v>
      </c>
      <c r="D113" s="16">
        <f>D119+D125</f>
        <v>206.2</v>
      </c>
      <c r="E113" s="16">
        <f>E119+E125</f>
        <v>0</v>
      </c>
      <c r="F113" s="16">
        <f>F119+F125</f>
        <v>0</v>
      </c>
      <c r="G113" s="16">
        <f>G119+G125</f>
        <v>0</v>
      </c>
      <c r="H113" s="16">
        <f>H119+H125</f>
        <v>0</v>
      </c>
      <c r="I113" s="16">
        <f>D113+E113+F113+G113+H113</f>
        <v>206.2</v>
      </c>
    </row>
    <row r="114" spans="1:9" ht="21.6" customHeight="1" x14ac:dyDescent="0.25">
      <c r="A114" s="37"/>
      <c r="B114" s="28"/>
      <c r="C114" s="15" t="s">
        <v>9</v>
      </c>
      <c r="D114" s="16">
        <v>0</v>
      </c>
      <c r="E114" s="16">
        <v>0</v>
      </c>
      <c r="F114" s="16">
        <f t="shared" ref="F114:F117" si="28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37"/>
      <c r="B115" s="28"/>
      <c r="C115" s="15" t="s">
        <v>10</v>
      </c>
      <c r="D115" s="16">
        <f t="shared" ref="D115:I116" si="29">D121+D127</f>
        <v>0</v>
      </c>
      <c r="E115" s="16">
        <f t="shared" si="29"/>
        <v>0</v>
      </c>
      <c r="F115" s="16">
        <f t="shared" si="28"/>
        <v>0</v>
      </c>
      <c r="G115" s="16">
        <f t="shared" si="29"/>
        <v>0</v>
      </c>
      <c r="H115" s="16">
        <f t="shared" si="29"/>
        <v>0</v>
      </c>
      <c r="I115" s="16">
        <f t="shared" si="29"/>
        <v>0</v>
      </c>
    </row>
    <row r="116" spans="1:9" ht="21.6" customHeight="1" x14ac:dyDescent="0.25">
      <c r="A116" s="37"/>
      <c r="B116" s="28"/>
      <c r="C116" s="15" t="s">
        <v>11</v>
      </c>
      <c r="D116" s="16">
        <f t="shared" si="29"/>
        <v>0</v>
      </c>
      <c r="E116" s="16">
        <f t="shared" si="29"/>
        <v>0</v>
      </c>
      <c r="F116" s="16">
        <f t="shared" si="28"/>
        <v>0</v>
      </c>
      <c r="G116" s="16">
        <f t="shared" si="29"/>
        <v>0</v>
      </c>
      <c r="H116" s="16">
        <f t="shared" si="29"/>
        <v>0</v>
      </c>
      <c r="I116" s="16">
        <f t="shared" si="29"/>
        <v>0</v>
      </c>
    </row>
    <row r="117" spans="1:9" ht="21.6" customHeight="1" x14ac:dyDescent="0.25">
      <c r="A117" s="38"/>
      <c r="B117" s="29"/>
      <c r="C117" s="15" t="s">
        <v>12</v>
      </c>
      <c r="D117" s="16">
        <v>0</v>
      </c>
      <c r="E117" s="16">
        <v>0</v>
      </c>
      <c r="F117" s="16">
        <f t="shared" si="28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30" t="s">
        <v>29</v>
      </c>
      <c r="B118" s="27" t="s">
        <v>44</v>
      </c>
      <c r="C118" s="12" t="s">
        <v>7</v>
      </c>
      <c r="D118" s="13">
        <f>D119+D120+D121+D122+D123</f>
        <v>206.2</v>
      </c>
      <c r="E118" s="13">
        <f>E119+E120+E121+E122+E123</f>
        <v>0</v>
      </c>
      <c r="F118" s="13">
        <f>F119+F120+F121+F122+F123</f>
        <v>0</v>
      </c>
      <c r="G118" s="13">
        <f>G119+G120+G121+G122+G123</f>
        <v>0</v>
      </c>
      <c r="H118" s="13">
        <f>H119+H120+H121+H122+H123</f>
        <v>0</v>
      </c>
      <c r="I118" s="13">
        <f t="shared" si="23"/>
        <v>206.2</v>
      </c>
    </row>
    <row r="119" spans="1:9" ht="21.6" customHeight="1" x14ac:dyDescent="0.25">
      <c r="A119" s="31"/>
      <c r="B119" s="28"/>
      <c r="C119" s="18" t="s">
        <v>8</v>
      </c>
      <c r="D119" s="19">
        <v>206.2</v>
      </c>
      <c r="E119" s="19">
        <v>0</v>
      </c>
      <c r="F119" s="19">
        <v>0</v>
      </c>
      <c r="G119" s="19">
        <v>0</v>
      </c>
      <c r="H119" s="19">
        <v>0</v>
      </c>
      <c r="I119" s="19">
        <f t="shared" si="23"/>
        <v>206.2</v>
      </c>
    </row>
    <row r="120" spans="1:9" ht="21.6" customHeight="1" x14ac:dyDescent="0.25">
      <c r="A120" s="31"/>
      <c r="B120" s="28"/>
      <c r="C120" s="18" t="s">
        <v>9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23"/>
        <v>0</v>
      </c>
    </row>
    <row r="121" spans="1:9" ht="21.6" customHeight="1" x14ac:dyDescent="0.25">
      <c r="A121" s="31"/>
      <c r="B121" s="28"/>
      <c r="C121" s="18" t="s">
        <v>10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23"/>
        <v>0</v>
      </c>
    </row>
    <row r="122" spans="1:9" ht="21.6" customHeight="1" x14ac:dyDescent="0.25">
      <c r="A122" s="31"/>
      <c r="B122" s="28"/>
      <c r="C122" s="18" t="s">
        <v>11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23"/>
        <v>0</v>
      </c>
    </row>
    <row r="123" spans="1:9" ht="21.6" customHeight="1" x14ac:dyDescent="0.25">
      <c r="A123" s="32"/>
      <c r="B123" s="29"/>
      <c r="C123" s="18" t="s">
        <v>12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23"/>
        <v>0</v>
      </c>
    </row>
    <row r="124" spans="1:9" ht="21.6" customHeight="1" x14ac:dyDescent="0.25">
      <c r="A124" s="30" t="s">
        <v>30</v>
      </c>
      <c r="B124" s="27" t="s">
        <v>44</v>
      </c>
      <c r="C124" s="12" t="s">
        <v>7</v>
      </c>
      <c r="D124" s="13">
        <f>D125+D126+D127+D128+D129</f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f t="shared" si="23"/>
        <v>0</v>
      </c>
    </row>
    <row r="125" spans="1:9" ht="21.6" customHeight="1" x14ac:dyDescent="0.25">
      <c r="A125" s="31"/>
      <c r="B125" s="28"/>
      <c r="C125" s="18" t="s">
        <v>8</v>
      </c>
      <c r="D125" s="19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f t="shared" si="23"/>
        <v>0</v>
      </c>
    </row>
    <row r="126" spans="1:9" ht="21.6" customHeight="1" x14ac:dyDescent="0.25">
      <c r="A126" s="31"/>
      <c r="B126" s="28"/>
      <c r="C126" s="18" t="s">
        <v>9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23"/>
        <v>0</v>
      </c>
    </row>
    <row r="127" spans="1:9" ht="21.6" customHeight="1" x14ac:dyDescent="0.25">
      <c r="A127" s="31"/>
      <c r="B127" s="28"/>
      <c r="C127" s="18" t="s">
        <v>10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23"/>
        <v>0</v>
      </c>
    </row>
    <row r="128" spans="1:9" ht="21.6" customHeight="1" x14ac:dyDescent="0.25">
      <c r="A128" s="31"/>
      <c r="B128" s="28"/>
      <c r="C128" s="18" t="s">
        <v>11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23"/>
        <v>0</v>
      </c>
    </row>
    <row r="129" spans="1:12" ht="21.6" customHeight="1" x14ac:dyDescent="0.25">
      <c r="A129" s="32"/>
      <c r="B129" s="29"/>
      <c r="C129" s="18" t="s">
        <v>12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23"/>
        <v>0</v>
      </c>
    </row>
    <row r="130" spans="1:12" ht="21.6" customHeight="1" x14ac:dyDescent="0.25">
      <c r="A130" s="36" t="s">
        <v>40</v>
      </c>
      <c r="B130" s="27" t="s">
        <v>44</v>
      </c>
      <c r="C130" s="15" t="s">
        <v>7</v>
      </c>
      <c r="D130" s="16">
        <f>D131+D132+D133+D134+D135</f>
        <v>4554.43</v>
      </c>
      <c r="E130" s="16">
        <f t="shared" ref="E130:H130" si="30">E131+E132+E133+E134+E135</f>
        <v>4048.8880000000004</v>
      </c>
      <c r="F130" s="16">
        <f t="shared" si="30"/>
        <v>850.23599999999999</v>
      </c>
      <c r="G130" s="16">
        <f t="shared" si="30"/>
        <v>237.93600000000001</v>
      </c>
      <c r="H130" s="16">
        <f t="shared" si="30"/>
        <v>237.9</v>
      </c>
      <c r="I130" s="16">
        <f>I131+I132+I133+I134+I135</f>
        <v>9929.39</v>
      </c>
    </row>
    <row r="131" spans="1:12" ht="21.6" customHeight="1" x14ac:dyDescent="0.25">
      <c r="A131" s="37"/>
      <c r="B131" s="28"/>
      <c r="C131" s="15" t="s">
        <v>8</v>
      </c>
      <c r="D131" s="16">
        <f>D137+D149+D155+D143</f>
        <v>4008.73</v>
      </c>
      <c r="E131" s="16">
        <f t="shared" ref="E131:H131" si="31">E137+E149+E155+E143</f>
        <v>3497.6730000000002</v>
      </c>
      <c r="F131" s="16">
        <f t="shared" si="31"/>
        <v>850.23599999999999</v>
      </c>
      <c r="G131" s="16">
        <f t="shared" si="31"/>
        <v>237.93600000000001</v>
      </c>
      <c r="H131" s="16">
        <f t="shared" si="31"/>
        <v>237.9</v>
      </c>
      <c r="I131" s="16">
        <f>D131+E131+F131+G131+H131</f>
        <v>8832.4750000000004</v>
      </c>
    </row>
    <row r="132" spans="1:12" ht="21.6" customHeight="1" x14ac:dyDescent="0.25">
      <c r="A132" s="37"/>
      <c r="B132" s="28"/>
      <c r="C132" s="15" t="s">
        <v>9</v>
      </c>
      <c r="D132" s="16">
        <f t="shared" ref="D132:D135" si="32">D138+D150+D156+D144</f>
        <v>0</v>
      </c>
      <c r="E132" s="16">
        <f t="shared" ref="E132:H132" si="33">E138+E150+E156+E144</f>
        <v>302.8</v>
      </c>
      <c r="F132" s="16">
        <f t="shared" si="33"/>
        <v>0</v>
      </c>
      <c r="G132" s="16">
        <f t="shared" si="33"/>
        <v>0</v>
      </c>
      <c r="H132" s="16">
        <f t="shared" si="33"/>
        <v>0</v>
      </c>
      <c r="I132" s="16">
        <f t="shared" si="23"/>
        <v>302.8</v>
      </c>
    </row>
    <row r="133" spans="1:12" ht="21.6" customHeight="1" x14ac:dyDescent="0.25">
      <c r="A133" s="37"/>
      <c r="B133" s="28"/>
      <c r="C133" s="15" t="s">
        <v>10</v>
      </c>
      <c r="D133" s="16">
        <f t="shared" si="32"/>
        <v>545.70000000000005</v>
      </c>
      <c r="E133" s="16">
        <f t="shared" ref="E133:H133" si="34">E139+E151+E157+E145</f>
        <v>248.41500000000002</v>
      </c>
      <c r="F133" s="16">
        <f t="shared" si="34"/>
        <v>0</v>
      </c>
      <c r="G133" s="16">
        <f t="shared" si="34"/>
        <v>0</v>
      </c>
      <c r="H133" s="16">
        <f t="shared" si="34"/>
        <v>0</v>
      </c>
      <c r="I133" s="16">
        <f t="shared" si="23"/>
        <v>794.11500000000001</v>
      </c>
    </row>
    <row r="134" spans="1:12" ht="21.6" customHeight="1" x14ac:dyDescent="0.25">
      <c r="A134" s="37"/>
      <c r="B134" s="28"/>
      <c r="C134" s="15" t="s">
        <v>11</v>
      </c>
      <c r="D134" s="16">
        <f t="shared" si="32"/>
        <v>0</v>
      </c>
      <c r="E134" s="16">
        <f t="shared" ref="E134:H134" si="35">E140+E152+E158+E146</f>
        <v>0</v>
      </c>
      <c r="F134" s="16">
        <f t="shared" si="35"/>
        <v>0</v>
      </c>
      <c r="G134" s="16">
        <f t="shared" si="35"/>
        <v>0</v>
      </c>
      <c r="H134" s="16">
        <f t="shared" si="35"/>
        <v>0</v>
      </c>
      <c r="I134" s="16">
        <f t="shared" si="23"/>
        <v>0</v>
      </c>
    </row>
    <row r="135" spans="1:12" ht="21.6" customHeight="1" x14ac:dyDescent="0.25">
      <c r="A135" s="38"/>
      <c r="B135" s="29"/>
      <c r="C135" s="15" t="s">
        <v>12</v>
      </c>
      <c r="D135" s="16">
        <f t="shared" si="32"/>
        <v>0</v>
      </c>
      <c r="E135" s="16">
        <f t="shared" ref="E135:H135" si="36">E141+E153+E159+E147</f>
        <v>0</v>
      </c>
      <c r="F135" s="16">
        <f t="shared" si="36"/>
        <v>0</v>
      </c>
      <c r="G135" s="16">
        <f t="shared" si="36"/>
        <v>0</v>
      </c>
      <c r="H135" s="16">
        <f t="shared" si="36"/>
        <v>0</v>
      </c>
      <c r="I135" s="16">
        <f t="shared" si="23"/>
        <v>0</v>
      </c>
    </row>
    <row r="136" spans="1:12" ht="21.6" customHeight="1" x14ac:dyDescent="0.25">
      <c r="A136" s="30" t="s">
        <v>55</v>
      </c>
      <c r="B136" s="27" t="s">
        <v>44</v>
      </c>
      <c r="C136" s="12" t="s">
        <v>7</v>
      </c>
      <c r="D136" s="13">
        <f>D137+D138+D139+D140+D141</f>
        <v>4506.33</v>
      </c>
      <c r="E136" s="13">
        <f>E137+E138+E139+E140+E141</f>
        <v>0</v>
      </c>
      <c r="F136" s="13">
        <f>F137+F138+F139+F140+F141</f>
        <v>0</v>
      </c>
      <c r="G136" s="13">
        <f>G137+G138+G139+G140+G141</f>
        <v>0</v>
      </c>
      <c r="H136" s="13">
        <f>H137+H138+H139+H140+H141</f>
        <v>0</v>
      </c>
      <c r="I136" s="13">
        <f>D136+E136+F136+G136+H136</f>
        <v>4506.33</v>
      </c>
    </row>
    <row r="137" spans="1:12" ht="21.6" customHeight="1" x14ac:dyDescent="0.25">
      <c r="A137" s="31"/>
      <c r="B137" s="28"/>
      <c r="C137" s="18" t="s">
        <v>8</v>
      </c>
      <c r="D137" s="19">
        <v>3960.63</v>
      </c>
      <c r="E137" s="19">
        <v>0</v>
      </c>
      <c r="F137" s="19">
        <v>0</v>
      </c>
      <c r="G137" s="19">
        <v>0</v>
      </c>
      <c r="H137" s="19">
        <v>0</v>
      </c>
      <c r="I137" s="19">
        <f>D137+E137+F137+G137+H137</f>
        <v>3960.63</v>
      </c>
      <c r="K137" s="52"/>
      <c r="L137" s="52"/>
    </row>
    <row r="138" spans="1:12" ht="21.6" customHeight="1" x14ac:dyDescent="0.25">
      <c r="A138" s="31"/>
      <c r="B138" s="28"/>
      <c r="C138" s="18" t="s">
        <v>9</v>
      </c>
      <c r="D138" s="19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23"/>
        <v>0</v>
      </c>
      <c r="K138" s="52"/>
      <c r="L138" s="52"/>
    </row>
    <row r="139" spans="1:12" ht="21.6" customHeight="1" x14ac:dyDescent="0.25">
      <c r="A139" s="31"/>
      <c r="B139" s="28"/>
      <c r="C139" s="18" t="s">
        <v>10</v>
      </c>
      <c r="D139" s="19">
        <v>545.70000000000005</v>
      </c>
      <c r="E139" s="19">
        <v>0</v>
      </c>
      <c r="F139" s="19">
        <v>0</v>
      </c>
      <c r="G139" s="19">
        <v>0</v>
      </c>
      <c r="H139" s="19">
        <v>0</v>
      </c>
      <c r="I139" s="19">
        <f t="shared" si="23"/>
        <v>545.70000000000005</v>
      </c>
      <c r="K139" s="52"/>
      <c r="L139" s="52"/>
    </row>
    <row r="140" spans="1:12" ht="21.6" customHeight="1" x14ac:dyDescent="0.25">
      <c r="A140" s="31"/>
      <c r="B140" s="28"/>
      <c r="C140" s="18" t="s">
        <v>11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23"/>
        <v>0</v>
      </c>
      <c r="K140" s="50"/>
      <c r="L140" s="50"/>
    </row>
    <row r="141" spans="1:12" ht="21.6" customHeight="1" x14ac:dyDescent="0.25">
      <c r="A141" s="32"/>
      <c r="B141" s="29"/>
      <c r="C141" s="18" t="s">
        <v>12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23"/>
        <v>0</v>
      </c>
      <c r="K141" s="51"/>
      <c r="L141" s="51"/>
    </row>
    <row r="142" spans="1:12" ht="21.6" customHeight="1" x14ac:dyDescent="0.25">
      <c r="A142" s="30" t="s">
        <v>56</v>
      </c>
      <c r="B142" s="27" t="s">
        <v>44</v>
      </c>
      <c r="C142" s="12" t="s">
        <v>7</v>
      </c>
      <c r="D142" s="13">
        <f>D143+D144+D145+D146+D147</f>
        <v>0</v>
      </c>
      <c r="E142" s="13">
        <f>E143+E144+E145+E146+E147</f>
        <v>3983.3890000000001</v>
      </c>
      <c r="F142" s="13">
        <f>F143+F144+F145+F146+F147</f>
        <v>850.23599999999999</v>
      </c>
      <c r="G142" s="13">
        <f>G143+G144+G145+G146+G147</f>
        <v>237.93600000000001</v>
      </c>
      <c r="H142" s="13">
        <f>H143+H144+H145+H146+H147</f>
        <v>237.9</v>
      </c>
      <c r="I142" s="13">
        <f>D142+E142+F142+G142+H142</f>
        <v>5309.4609999999993</v>
      </c>
    </row>
    <row r="143" spans="1:12" ht="21.6" customHeight="1" x14ac:dyDescent="0.25">
      <c r="A143" s="31"/>
      <c r="B143" s="28"/>
      <c r="C143" s="18" t="s">
        <v>8</v>
      </c>
      <c r="D143" s="19">
        <v>0</v>
      </c>
      <c r="E143" s="19">
        <v>3496.36</v>
      </c>
      <c r="F143" s="19">
        <v>850.23599999999999</v>
      </c>
      <c r="G143" s="19">
        <v>237.93600000000001</v>
      </c>
      <c r="H143" s="19">
        <v>237.9</v>
      </c>
      <c r="I143" s="19">
        <f>D143+E143+F143+G143+H143</f>
        <v>4822.4319999999998</v>
      </c>
      <c r="K143" s="52"/>
      <c r="L143" s="52"/>
    </row>
    <row r="144" spans="1:12" ht="21.6" customHeight="1" x14ac:dyDescent="0.25">
      <c r="A144" s="31"/>
      <c r="B144" s="28"/>
      <c r="C144" s="18" t="s">
        <v>9</v>
      </c>
      <c r="D144" s="19">
        <v>0</v>
      </c>
      <c r="E144" s="19">
        <v>302.8</v>
      </c>
      <c r="F144" s="19">
        <v>0</v>
      </c>
      <c r="G144" s="19">
        <v>0</v>
      </c>
      <c r="H144" s="19">
        <v>0</v>
      </c>
      <c r="I144" s="19">
        <f t="shared" ref="I144:I147" si="37">D144+E144+F144+G144+H144</f>
        <v>302.8</v>
      </c>
      <c r="K144" s="52"/>
      <c r="L144" s="52"/>
    </row>
    <row r="145" spans="1:12" ht="21.6" customHeight="1" x14ac:dyDescent="0.25">
      <c r="A145" s="31"/>
      <c r="B145" s="28"/>
      <c r="C145" s="18" t="s">
        <v>10</v>
      </c>
      <c r="D145" s="19">
        <v>0</v>
      </c>
      <c r="E145" s="19">
        <v>184.22900000000001</v>
      </c>
      <c r="F145" s="19">
        <v>0</v>
      </c>
      <c r="G145" s="19">
        <v>0</v>
      </c>
      <c r="H145" s="19">
        <v>0</v>
      </c>
      <c r="I145" s="19">
        <f t="shared" si="37"/>
        <v>184.22900000000001</v>
      </c>
      <c r="K145" s="52"/>
      <c r="L145" s="52"/>
    </row>
    <row r="146" spans="1:12" ht="21.6" customHeight="1" x14ac:dyDescent="0.25">
      <c r="A146" s="31"/>
      <c r="B146" s="28"/>
      <c r="C146" s="18" t="s">
        <v>11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37"/>
        <v>0</v>
      </c>
      <c r="K146" s="50"/>
      <c r="L146" s="50"/>
    </row>
    <row r="147" spans="1:12" ht="21.6" customHeight="1" x14ac:dyDescent="0.25">
      <c r="A147" s="32"/>
      <c r="B147" s="29"/>
      <c r="C147" s="18" t="s">
        <v>12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37"/>
        <v>0</v>
      </c>
      <c r="K147" s="51"/>
      <c r="L147" s="51"/>
    </row>
    <row r="148" spans="1:12" ht="21.6" customHeight="1" x14ac:dyDescent="0.25">
      <c r="A148" s="30" t="s">
        <v>52</v>
      </c>
      <c r="B148" s="27" t="s">
        <v>44</v>
      </c>
      <c r="C148" s="12" t="s">
        <v>7</v>
      </c>
      <c r="D148" s="13">
        <f>D149+D150+D151+D152+D153</f>
        <v>48.1</v>
      </c>
      <c r="E148" s="13">
        <f>E149+E150+E151+E152+E153</f>
        <v>65.499000000000009</v>
      </c>
      <c r="F148" s="13">
        <v>0</v>
      </c>
      <c r="G148" s="13">
        <v>0</v>
      </c>
      <c r="H148" s="13">
        <f>H149+H150+H151+H152+H153</f>
        <v>0</v>
      </c>
      <c r="I148" s="13">
        <f t="shared" si="23"/>
        <v>113.59900000000002</v>
      </c>
      <c r="K148" s="21"/>
      <c r="L148" s="22"/>
    </row>
    <row r="149" spans="1:12" ht="21.6" customHeight="1" x14ac:dyDescent="0.25">
      <c r="A149" s="34"/>
      <c r="B149" s="28"/>
      <c r="C149" s="18" t="s">
        <v>8</v>
      </c>
      <c r="D149" s="19">
        <v>48.1</v>
      </c>
      <c r="E149" s="19">
        <v>1.3129999999999999</v>
      </c>
      <c r="F149" s="19">
        <v>0</v>
      </c>
      <c r="G149" s="19">
        <v>0</v>
      </c>
      <c r="H149" s="19">
        <v>0</v>
      </c>
      <c r="I149" s="19">
        <f t="shared" si="23"/>
        <v>49.413000000000004</v>
      </c>
    </row>
    <row r="150" spans="1:12" ht="21.6" customHeight="1" x14ac:dyDescent="0.25">
      <c r="A150" s="34"/>
      <c r="B150" s="28"/>
      <c r="C150" s="18" t="s">
        <v>9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3"/>
        <v>0</v>
      </c>
    </row>
    <row r="151" spans="1:12" ht="21.6" customHeight="1" x14ac:dyDescent="0.25">
      <c r="A151" s="34"/>
      <c r="B151" s="28"/>
      <c r="C151" s="18" t="s">
        <v>10</v>
      </c>
      <c r="D151" s="19">
        <v>0</v>
      </c>
      <c r="E151" s="19">
        <v>64.186000000000007</v>
      </c>
      <c r="F151" s="19">
        <v>0</v>
      </c>
      <c r="G151" s="19">
        <v>0</v>
      </c>
      <c r="H151" s="19">
        <v>0</v>
      </c>
      <c r="I151" s="19">
        <f>D151+E151+F151+G151+H151</f>
        <v>64.186000000000007</v>
      </c>
    </row>
    <row r="152" spans="1:12" ht="21.6" customHeight="1" x14ac:dyDescent="0.25">
      <c r="A152" s="34"/>
      <c r="B152" s="28"/>
      <c r="C152" s="18" t="s">
        <v>11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>D152+E152+F152+G152+H152</f>
        <v>0</v>
      </c>
    </row>
    <row r="153" spans="1:12" ht="21.6" customHeight="1" x14ac:dyDescent="0.25">
      <c r="A153" s="35"/>
      <c r="B153" s="29"/>
      <c r="C153" s="18" t="s">
        <v>12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ref="I153:I171" si="38">D153+E153+F153+G153+H153</f>
        <v>0</v>
      </c>
    </row>
    <row r="154" spans="1:12" ht="21.6" customHeight="1" x14ac:dyDescent="0.25">
      <c r="A154" s="30" t="s">
        <v>53</v>
      </c>
      <c r="B154" s="27" t="s">
        <v>44</v>
      </c>
      <c r="C154" s="12" t="s">
        <v>7</v>
      </c>
      <c r="D154" s="13">
        <v>0</v>
      </c>
      <c r="E154" s="13">
        <f>E155+E156+E157+E158+E159</f>
        <v>0</v>
      </c>
      <c r="F154" s="13">
        <f>F155+F156+F157+F158+F159</f>
        <v>0</v>
      </c>
      <c r="G154" s="13">
        <f>G155+G156+G157+G158+G159</f>
        <v>0</v>
      </c>
      <c r="H154" s="13">
        <f>H155+H156+H157+H158+H159</f>
        <v>0</v>
      </c>
      <c r="I154" s="13">
        <f t="shared" si="38"/>
        <v>0</v>
      </c>
    </row>
    <row r="155" spans="1:12" ht="21.6" customHeight="1" x14ac:dyDescent="0.25">
      <c r="A155" s="34"/>
      <c r="B155" s="28"/>
      <c r="C155" s="18" t="s">
        <v>8</v>
      </c>
      <c r="D155" s="19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f t="shared" si="38"/>
        <v>0</v>
      </c>
    </row>
    <row r="156" spans="1:12" ht="21.6" customHeight="1" x14ac:dyDescent="0.25">
      <c r="A156" s="34"/>
      <c r="B156" s="28"/>
      <c r="C156" s="18" t="s">
        <v>9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38"/>
        <v>0</v>
      </c>
    </row>
    <row r="157" spans="1:12" ht="21.6" customHeight="1" x14ac:dyDescent="0.25">
      <c r="A157" s="34"/>
      <c r="B157" s="28"/>
      <c r="C157" s="18" t="s">
        <v>10</v>
      </c>
      <c r="D157" s="19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38"/>
        <v>0</v>
      </c>
    </row>
    <row r="158" spans="1:12" ht="21.6" customHeight="1" x14ac:dyDescent="0.25">
      <c r="A158" s="34"/>
      <c r="B158" s="28"/>
      <c r="C158" s="18" t="s">
        <v>11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38"/>
        <v>0</v>
      </c>
    </row>
    <row r="159" spans="1:12" ht="21.6" customHeight="1" x14ac:dyDescent="0.25">
      <c r="A159" s="35"/>
      <c r="B159" s="29"/>
      <c r="C159" s="18" t="s">
        <v>12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38"/>
        <v>0</v>
      </c>
    </row>
    <row r="160" spans="1:12" ht="21.6" customHeight="1" x14ac:dyDescent="0.25">
      <c r="A160" s="24" t="s">
        <v>45</v>
      </c>
      <c r="B160" s="27" t="s">
        <v>44</v>
      </c>
      <c r="C160" s="15" t="s">
        <v>7</v>
      </c>
      <c r="D160" s="16">
        <f>D161+D162+D163+D164+D165</f>
        <v>0</v>
      </c>
      <c r="E160" s="16">
        <f>E161+E162+E163+E164+E165</f>
        <v>0</v>
      </c>
      <c r="F160" s="16">
        <f>F161+F162+F163+F164+F165</f>
        <v>0</v>
      </c>
      <c r="G160" s="16">
        <f>G161+G162+G163+G164+G165</f>
        <v>0</v>
      </c>
      <c r="H160" s="16">
        <f>H161+H162+H163+H164+H165</f>
        <v>0</v>
      </c>
      <c r="I160" s="16">
        <f t="shared" si="38"/>
        <v>0</v>
      </c>
    </row>
    <row r="161" spans="1:9" ht="21.6" customHeight="1" x14ac:dyDescent="0.25">
      <c r="A161" s="25"/>
      <c r="B161" s="28"/>
      <c r="C161" s="15" t="s">
        <v>8</v>
      </c>
      <c r="D161" s="16">
        <f>D167</f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f>D161+E161+F161+G161+H161</f>
        <v>0</v>
      </c>
    </row>
    <row r="162" spans="1:9" ht="21.6" customHeight="1" x14ac:dyDescent="0.25">
      <c r="A162" s="25"/>
      <c r="B162" s="28"/>
      <c r="C162" s="15" t="s">
        <v>9</v>
      </c>
      <c r="D162" s="16">
        <f>D168</f>
        <v>0</v>
      </c>
      <c r="E162" s="16">
        <f t="shared" ref="E162:H165" si="39">E168</f>
        <v>0</v>
      </c>
      <c r="F162" s="16">
        <f t="shared" si="39"/>
        <v>0</v>
      </c>
      <c r="G162" s="16">
        <f t="shared" si="39"/>
        <v>0</v>
      </c>
      <c r="H162" s="16">
        <f t="shared" si="39"/>
        <v>0</v>
      </c>
      <c r="I162" s="16">
        <f t="shared" si="38"/>
        <v>0</v>
      </c>
    </row>
    <row r="163" spans="1:9" ht="21.6" customHeight="1" x14ac:dyDescent="0.25">
      <c r="A163" s="25"/>
      <c r="B163" s="28"/>
      <c r="C163" s="15" t="s">
        <v>10</v>
      </c>
      <c r="D163" s="16">
        <f>D169</f>
        <v>0</v>
      </c>
      <c r="E163" s="16">
        <f t="shared" si="39"/>
        <v>0</v>
      </c>
      <c r="F163" s="16">
        <f t="shared" si="39"/>
        <v>0</v>
      </c>
      <c r="G163" s="16">
        <f t="shared" si="39"/>
        <v>0</v>
      </c>
      <c r="H163" s="16">
        <f t="shared" si="39"/>
        <v>0</v>
      </c>
      <c r="I163" s="16">
        <f t="shared" si="38"/>
        <v>0</v>
      </c>
    </row>
    <row r="164" spans="1:9" ht="21.6" customHeight="1" x14ac:dyDescent="0.25">
      <c r="A164" s="25"/>
      <c r="B164" s="28"/>
      <c r="C164" s="15" t="s">
        <v>11</v>
      </c>
      <c r="D164" s="16">
        <f>D170</f>
        <v>0</v>
      </c>
      <c r="E164" s="16">
        <f t="shared" si="39"/>
        <v>0</v>
      </c>
      <c r="F164" s="16">
        <f t="shared" si="39"/>
        <v>0</v>
      </c>
      <c r="G164" s="16">
        <f t="shared" si="39"/>
        <v>0</v>
      </c>
      <c r="H164" s="16">
        <f t="shared" si="39"/>
        <v>0</v>
      </c>
      <c r="I164" s="16">
        <f t="shared" si="38"/>
        <v>0</v>
      </c>
    </row>
    <row r="165" spans="1:9" ht="21.6" customHeight="1" x14ac:dyDescent="0.25">
      <c r="A165" s="26"/>
      <c r="B165" s="29"/>
      <c r="C165" s="15" t="s">
        <v>12</v>
      </c>
      <c r="D165" s="16">
        <f>D171</f>
        <v>0</v>
      </c>
      <c r="E165" s="16">
        <f t="shared" si="39"/>
        <v>0</v>
      </c>
      <c r="F165" s="16">
        <f t="shared" si="39"/>
        <v>0</v>
      </c>
      <c r="G165" s="16">
        <f t="shared" si="39"/>
        <v>0</v>
      </c>
      <c r="H165" s="16">
        <f t="shared" si="39"/>
        <v>0</v>
      </c>
      <c r="I165" s="16">
        <f t="shared" si="38"/>
        <v>0</v>
      </c>
    </row>
    <row r="166" spans="1:9" ht="21.6" customHeight="1" x14ac:dyDescent="0.25">
      <c r="A166" s="33" t="s">
        <v>31</v>
      </c>
      <c r="B166" s="27" t="s">
        <v>44</v>
      </c>
      <c r="C166" s="12" t="s">
        <v>7</v>
      </c>
      <c r="D166" s="13">
        <f>D167+D168+D169+D170+D171</f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f t="shared" si="38"/>
        <v>0</v>
      </c>
    </row>
    <row r="167" spans="1:9" ht="15.75" x14ac:dyDescent="0.25">
      <c r="A167" s="31"/>
      <c r="B167" s="28"/>
      <c r="C167" s="18" t="s">
        <v>8</v>
      </c>
      <c r="D167" s="19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f t="shared" si="38"/>
        <v>0</v>
      </c>
    </row>
    <row r="168" spans="1:9" ht="15.75" x14ac:dyDescent="0.25">
      <c r="A168" s="31"/>
      <c r="B168" s="28"/>
      <c r="C168" s="18" t="s">
        <v>9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38"/>
        <v>0</v>
      </c>
    </row>
    <row r="169" spans="1:9" ht="15.75" x14ac:dyDescent="0.25">
      <c r="A169" s="31"/>
      <c r="B169" s="28"/>
      <c r="C169" s="18" t="s">
        <v>10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38"/>
        <v>0</v>
      </c>
    </row>
    <row r="170" spans="1:9" ht="15.75" x14ac:dyDescent="0.25">
      <c r="A170" s="31"/>
      <c r="B170" s="28"/>
      <c r="C170" s="18" t="s">
        <v>11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38"/>
        <v>0</v>
      </c>
    </row>
    <row r="171" spans="1:9" ht="15.75" x14ac:dyDescent="0.25">
      <c r="A171" s="32"/>
      <c r="B171" s="29"/>
      <c r="C171" s="18" t="s">
        <v>12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38"/>
        <v>0</v>
      </c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</row>
    <row r="297" spans="1:9" x14ac:dyDescent="0.25">
      <c r="A297" s="5"/>
    </row>
    <row r="298" spans="1:9" x14ac:dyDescent="0.25">
      <c r="A298" s="5"/>
    </row>
    <row r="299" spans="1:9" x14ac:dyDescent="0.25">
      <c r="A299" s="5"/>
    </row>
    <row r="300" spans="1:9" x14ac:dyDescent="0.25">
      <c r="A300" s="5"/>
    </row>
    <row r="301" spans="1:9" x14ac:dyDescent="0.25">
      <c r="A301" s="5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25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25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25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25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25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25">
      <c r="A903" s="5"/>
      <c r="B903" s="5"/>
      <c r="C903" s="5"/>
      <c r="D903" s="6"/>
      <c r="E903" s="6"/>
      <c r="F903" s="6"/>
      <c r="G903" s="6"/>
      <c r="H903" s="6"/>
      <c r="I903" s="6"/>
    </row>
  </sheetData>
  <mergeCells count="68">
    <mergeCell ref="K143:L143"/>
    <mergeCell ref="K144:L144"/>
    <mergeCell ref="K145:L145"/>
    <mergeCell ref="K146:L146"/>
    <mergeCell ref="K147:L147"/>
    <mergeCell ref="B22:B27"/>
    <mergeCell ref="K137:L137"/>
    <mergeCell ref="B76:B81"/>
    <mergeCell ref="K138:L138"/>
    <mergeCell ref="K139:L139"/>
    <mergeCell ref="B70:B75"/>
    <mergeCell ref="B28:B33"/>
    <mergeCell ref="K140:L140"/>
    <mergeCell ref="K141:L141"/>
    <mergeCell ref="A34:A39"/>
    <mergeCell ref="A52:A57"/>
    <mergeCell ref="B52:B57"/>
    <mergeCell ref="A94:A99"/>
    <mergeCell ref="B94:B99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A76:A81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A9:I11"/>
    <mergeCell ref="B34:B39"/>
    <mergeCell ref="A28:A33"/>
    <mergeCell ref="A148:A153"/>
    <mergeCell ref="B148:B153"/>
    <mergeCell ref="A106:A111"/>
    <mergeCell ref="B106:B111"/>
    <mergeCell ref="A112:A117"/>
    <mergeCell ref="B112:B117"/>
    <mergeCell ref="A142:A147"/>
    <mergeCell ref="B142:B147"/>
    <mergeCell ref="A160:A165"/>
    <mergeCell ref="B160:B165"/>
    <mergeCell ref="A100:A105"/>
    <mergeCell ref="B100:B105"/>
    <mergeCell ref="A166:A171"/>
    <mergeCell ref="B166:B171"/>
    <mergeCell ref="A154:A159"/>
    <mergeCell ref="B154:B159"/>
    <mergeCell ref="A118:A123"/>
    <mergeCell ref="B118:B123"/>
    <mergeCell ref="A124:A129"/>
    <mergeCell ref="B124:B129"/>
    <mergeCell ref="A130:A135"/>
    <mergeCell ref="B130:B135"/>
    <mergeCell ref="A136:A141"/>
    <mergeCell ref="B136:B141"/>
  </mergeCells>
  <pageMargins left="0.11811023622047245" right="0.11811023622047245" top="0.74803149606299213" bottom="0.74803149606299213" header="0.31496062992125984" footer="0.31496062992125984"/>
  <pageSetup paperSize="9" scale="5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2025-03-31T00:46:42Z</dcterms:modified>
</cp:coreProperties>
</file>