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/>
  <mc:AlternateContent xmlns:mc="http://schemas.openxmlformats.org/markup-compatibility/2006">
    <mc:Choice Requires="x15">
      <x15ac:absPath xmlns:x15ac="http://schemas.microsoft.com/office/spreadsheetml/2010/11/ac" url="F:\01.04.2025\испраленные программы\будагово\"/>
    </mc:Choice>
  </mc:AlternateContent>
  <xr:revisionPtr revIDLastSave="0" documentId="13_ncr:1_{5ADE4CA7-EACC-4B3D-BA36-02A85324E1D8}" xr6:coauthVersionLast="36" xr6:coauthVersionMax="36" xr10:uidLastSave="{00000000-0000-0000-0000-000000000000}"/>
  <bookViews>
    <workbookView xWindow="0" yWindow="0" windowWidth="21375" windowHeight="9600" xr2:uid="{00000000-000D-0000-FFFF-FFFF00000000}"/>
  </bookViews>
  <sheets>
    <sheet name="28.12.2024" sheetId="8" r:id="rId1"/>
    <sheet name="28.06" sheetId="7" r:id="rId2"/>
    <sheet name="01.01.2024" sheetId="6" r:id="rId3"/>
    <sheet name="29,12" sheetId="5" r:id="rId4"/>
    <sheet name="29,09" sheetId="4" r:id="rId5"/>
    <sheet name="30.06" sheetId="3" r:id="rId6"/>
    <sheet name="31.03" sheetId="1" r:id="rId7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6" i="8" l="1"/>
  <c r="G24" i="8" s="1"/>
  <c r="G27" i="8"/>
  <c r="G28" i="8"/>
  <c r="G29" i="8"/>
  <c r="G25" i="8"/>
  <c r="G32" i="8"/>
  <c r="G33" i="8"/>
  <c r="G34" i="8"/>
  <c r="G35" i="8"/>
  <c r="G31" i="8"/>
  <c r="G36" i="8"/>
  <c r="G104" i="8"/>
  <c r="G105" i="8"/>
  <c r="G106" i="8"/>
  <c r="G107" i="8"/>
  <c r="G103" i="8"/>
  <c r="G175" i="8"/>
  <c r="G198" i="8"/>
  <c r="G199" i="8"/>
  <c r="G204" i="8"/>
  <c r="G210" i="8"/>
  <c r="G233" i="8"/>
  <c r="G227" i="8" s="1"/>
  <c r="G232" i="8"/>
  <c r="G231" i="8"/>
  <c r="G230" i="8"/>
  <c r="G224" i="8" s="1"/>
  <c r="G226" i="8"/>
  <c r="G225" i="8"/>
  <c r="G223" i="8"/>
  <c r="G222" i="8" s="1"/>
  <c r="G216" i="8"/>
  <c r="G203" i="8"/>
  <c r="G202" i="8"/>
  <c r="G201" i="8"/>
  <c r="G200" i="8"/>
  <c r="G192" i="8"/>
  <c r="G186" i="8"/>
  <c r="G180" i="8"/>
  <c r="G179" i="8"/>
  <c r="G178" i="8"/>
  <c r="G177" i="8"/>
  <c r="G176" i="8"/>
  <c r="G168" i="8"/>
  <c r="G162" i="8"/>
  <c r="G161" i="8"/>
  <c r="G160" i="8"/>
  <c r="G159" i="8"/>
  <c r="G158" i="8"/>
  <c r="G157" i="8"/>
  <c r="G150" i="8"/>
  <c r="G138" i="8"/>
  <c r="G132" i="8"/>
  <c r="G126" i="8"/>
  <c r="G124" i="8"/>
  <c r="G100" i="8" s="1"/>
  <c r="G94" i="8" s="1"/>
  <c r="G88" i="8" s="1"/>
  <c r="G122" i="8"/>
  <c r="G120" i="8" s="1"/>
  <c r="G114" i="8"/>
  <c r="G108" i="8"/>
  <c r="G101" i="8"/>
  <c r="G95" i="8" s="1"/>
  <c r="G89" i="8" s="1"/>
  <c r="G98" i="8"/>
  <c r="G92" i="8" s="1"/>
  <c r="G93" i="8"/>
  <c r="G87" i="8" s="1"/>
  <c r="G78" i="8"/>
  <c r="G77" i="8"/>
  <c r="G71" i="8" s="1"/>
  <c r="G65" i="8" s="1"/>
  <c r="G59" i="8" s="1"/>
  <c r="G76" i="8"/>
  <c r="G70" i="8" s="1"/>
  <c r="G72" i="8"/>
  <c r="G69" i="8"/>
  <c r="G68" i="8"/>
  <c r="G62" i="8" s="1"/>
  <c r="G63" i="8"/>
  <c r="G61" i="8"/>
  <c r="G48" i="8"/>
  <c r="G42" i="8"/>
  <c r="G20" i="8" l="1"/>
  <c r="G102" i="8"/>
  <c r="G156" i="8"/>
  <c r="G22" i="8"/>
  <c r="G174" i="8"/>
  <c r="G21" i="8"/>
  <c r="G64" i="8"/>
  <c r="G58" i="8" s="1"/>
  <c r="G66" i="8"/>
  <c r="G84" i="8"/>
  <c r="G30" i="8"/>
  <c r="G233" i="7"/>
  <c r="G232" i="7"/>
  <c r="G226" i="7" s="1"/>
  <c r="G222" i="7" s="1"/>
  <c r="G231" i="7"/>
  <c r="G230" i="7"/>
  <c r="G227" i="7"/>
  <c r="G225" i="7"/>
  <c r="G224" i="7"/>
  <c r="G223" i="7"/>
  <c r="G216" i="7"/>
  <c r="G203" i="7"/>
  <c r="G202" i="7"/>
  <c r="G201" i="7"/>
  <c r="G200" i="7"/>
  <c r="G199" i="7"/>
  <c r="G198" i="7"/>
  <c r="G192" i="7"/>
  <c r="G186" i="7"/>
  <c r="G180" i="7"/>
  <c r="G179" i="7"/>
  <c r="G178" i="7"/>
  <c r="G177" i="7"/>
  <c r="G176" i="7"/>
  <c r="G175" i="7"/>
  <c r="G174" i="7"/>
  <c r="G168" i="7"/>
  <c r="G162" i="7"/>
  <c r="G161" i="7"/>
  <c r="G160" i="7"/>
  <c r="G159" i="7"/>
  <c r="G158" i="7"/>
  <c r="G157" i="7"/>
  <c r="G156" i="7"/>
  <c r="G150" i="7"/>
  <c r="G138" i="7"/>
  <c r="G132" i="7"/>
  <c r="G126" i="7"/>
  <c r="G124" i="7"/>
  <c r="G122" i="7"/>
  <c r="G120" i="7" s="1"/>
  <c r="G114" i="7"/>
  <c r="G108" i="7"/>
  <c r="G107" i="7"/>
  <c r="G101" i="7" s="1"/>
  <c r="G95" i="7" s="1"/>
  <c r="G89" i="7" s="1"/>
  <c r="G106" i="7"/>
  <c r="G105" i="7"/>
  <c r="G102" i="7"/>
  <c r="G100" i="7"/>
  <c r="G94" i="7" s="1"/>
  <c r="G88" i="7" s="1"/>
  <c r="G93" i="7"/>
  <c r="G87" i="7"/>
  <c r="G84" i="7" s="1"/>
  <c r="G78" i="7"/>
  <c r="G77" i="7"/>
  <c r="G76" i="7"/>
  <c r="G70" i="7" s="1"/>
  <c r="G64" i="7" s="1"/>
  <c r="G58" i="7" s="1"/>
  <c r="G71" i="7"/>
  <c r="G65" i="7" s="1"/>
  <c r="G59" i="7" s="1"/>
  <c r="G29" i="7" s="1"/>
  <c r="G69" i="7"/>
  <c r="G63" i="7" s="1"/>
  <c r="G68" i="7"/>
  <c r="G62" i="7"/>
  <c r="G61" i="7"/>
  <c r="G48" i="7"/>
  <c r="G42" i="7"/>
  <c r="G36" i="7"/>
  <c r="G35" i="7"/>
  <c r="G34" i="7"/>
  <c r="G30" i="7" s="1"/>
  <c r="G33" i="7"/>
  <c r="G32" i="7"/>
  <c r="G26" i="7"/>
  <c r="G25" i="7"/>
  <c r="G60" i="8" l="1"/>
  <c r="G54" i="8"/>
  <c r="G27" i="7"/>
  <c r="G22" i="7" s="1"/>
  <c r="G60" i="7"/>
  <c r="G54" i="7"/>
  <c r="G66" i="7"/>
  <c r="G20" i="7"/>
  <c r="G28" i="7"/>
  <c r="G23" i="7" s="1"/>
  <c r="G72" i="7"/>
  <c r="G104" i="7"/>
  <c r="G98" i="7" s="1"/>
  <c r="G92" i="7" s="1"/>
  <c r="G21" i="7" s="1"/>
  <c r="G23" i="8" l="1"/>
  <c r="G19" i="8" s="1"/>
  <c r="G19" i="7"/>
  <c r="G24" i="7"/>
  <c r="G42" i="6" l="1"/>
  <c r="G199" i="6"/>
  <c r="G105" i="6"/>
  <c r="G103" i="6"/>
  <c r="G107" i="6"/>
  <c r="G36" i="6"/>
  <c r="G233" i="6" l="1"/>
  <c r="G232" i="6"/>
  <c r="G226" i="6" s="1"/>
  <c r="G231" i="6"/>
  <c r="G225" i="6" s="1"/>
  <c r="G230" i="6"/>
  <c r="G224" i="6" s="1"/>
  <c r="G227" i="6"/>
  <c r="G223" i="6"/>
  <c r="G216" i="6"/>
  <c r="G210" i="6"/>
  <c r="G204" i="6"/>
  <c r="G198" i="6" s="1"/>
  <c r="G203" i="6"/>
  <c r="G202" i="6"/>
  <c r="G201" i="6"/>
  <c r="G200" i="6"/>
  <c r="G192" i="6"/>
  <c r="G186" i="6"/>
  <c r="G180" i="6"/>
  <c r="G179" i="6"/>
  <c r="G178" i="6"/>
  <c r="G177" i="6"/>
  <c r="G176" i="6"/>
  <c r="G175" i="6"/>
  <c r="G168" i="6"/>
  <c r="G162" i="6"/>
  <c r="G161" i="6"/>
  <c r="G160" i="6"/>
  <c r="G159" i="6"/>
  <c r="G158" i="6"/>
  <c r="G157" i="6"/>
  <c r="G150" i="6"/>
  <c r="G138" i="6"/>
  <c r="G132" i="6"/>
  <c r="G126" i="6"/>
  <c r="G124" i="6"/>
  <c r="G122" i="6"/>
  <c r="G104" i="6" s="1"/>
  <c r="G114" i="6"/>
  <c r="G108" i="6"/>
  <c r="G96" i="6"/>
  <c r="G95" i="6"/>
  <c r="G89" i="6" s="1"/>
  <c r="G94" i="6"/>
  <c r="G93" i="6"/>
  <c r="G92" i="6"/>
  <c r="G91" i="6"/>
  <c r="G90" i="6" s="1"/>
  <c r="G88" i="6"/>
  <c r="G87" i="6"/>
  <c r="G84" i="6"/>
  <c r="G78" i="6"/>
  <c r="G77" i="6"/>
  <c r="G71" i="6" s="1"/>
  <c r="G65" i="6" s="1"/>
  <c r="G59" i="6" s="1"/>
  <c r="G76" i="6"/>
  <c r="G69" i="6"/>
  <c r="G63" i="6" s="1"/>
  <c r="G68" i="6"/>
  <c r="G62" i="6" s="1"/>
  <c r="G66" i="6"/>
  <c r="G61" i="6"/>
  <c r="G48" i="6"/>
  <c r="G35" i="6"/>
  <c r="G34" i="6"/>
  <c r="G33" i="6"/>
  <c r="G32" i="6"/>
  <c r="G31" i="6"/>
  <c r="G222" i="6" l="1"/>
  <c r="G27" i="6"/>
  <c r="G22" i="6" s="1"/>
  <c r="G120" i="6"/>
  <c r="G106" i="6"/>
  <c r="G102" i="6" s="1"/>
  <c r="G70" i="6"/>
  <c r="G64" i="6" s="1"/>
  <c r="G58" i="6" s="1"/>
  <c r="G54" i="6" s="1"/>
  <c r="G72" i="6"/>
  <c r="G30" i="6"/>
  <c r="G29" i="6"/>
  <c r="G25" i="6"/>
  <c r="G20" i="6" s="1"/>
  <c r="G156" i="6"/>
  <c r="G174" i="6"/>
  <c r="G28" i="6"/>
  <c r="G23" i="6" s="1"/>
  <c r="G60" i="6"/>
  <c r="G228" i="6"/>
  <c r="G26" i="6"/>
  <c r="G21" i="6" s="1"/>
  <c r="G204" i="5"/>
  <c r="G216" i="5"/>
  <c r="G158" i="5"/>
  <c r="G159" i="5"/>
  <c r="G160" i="5"/>
  <c r="G161" i="5"/>
  <c r="G157" i="5"/>
  <c r="G156" i="5" s="1"/>
  <c r="G92" i="5"/>
  <c r="G93" i="5"/>
  <c r="G94" i="5"/>
  <c r="G95" i="5"/>
  <c r="G91" i="5"/>
  <c r="G96" i="5"/>
  <c r="G19" i="6" l="1"/>
  <c r="G24" i="6"/>
  <c r="G90" i="5"/>
  <c r="G31" i="5"/>
  <c r="G25" i="5" s="1"/>
  <c r="G20" i="5" s="1"/>
  <c r="G84" i="5"/>
  <c r="G61" i="5"/>
  <c r="G66" i="5"/>
  <c r="G36" i="5"/>
  <c r="G36" i="4"/>
  <c r="G31" i="4"/>
  <c r="G233" i="5"/>
  <c r="G232" i="5"/>
  <c r="G231" i="5"/>
  <c r="G230" i="5"/>
  <c r="G227" i="5"/>
  <c r="G226" i="5"/>
  <c r="G225" i="5"/>
  <c r="G223" i="5"/>
  <c r="G210" i="5"/>
  <c r="G203" i="5"/>
  <c r="G202" i="5"/>
  <c r="G201" i="5"/>
  <c r="G200" i="5"/>
  <c r="G199" i="5"/>
  <c r="G192" i="5"/>
  <c r="G186" i="5"/>
  <c r="G180" i="5"/>
  <c r="G179" i="5"/>
  <c r="G178" i="5"/>
  <c r="G177" i="5"/>
  <c r="G176" i="5"/>
  <c r="G175" i="5"/>
  <c r="G174" i="5"/>
  <c r="G168" i="5"/>
  <c r="G162" i="5"/>
  <c r="G150" i="5"/>
  <c r="G138" i="5"/>
  <c r="G132" i="5"/>
  <c r="G126" i="5"/>
  <c r="G124" i="5"/>
  <c r="G122" i="5"/>
  <c r="G120" i="5" s="1"/>
  <c r="G114" i="5"/>
  <c r="G108" i="5"/>
  <c r="G107" i="5"/>
  <c r="G106" i="5"/>
  <c r="G105" i="5"/>
  <c r="G103" i="5"/>
  <c r="G89" i="5"/>
  <c r="G88" i="5"/>
  <c r="G87" i="5"/>
  <c r="G78" i="5"/>
  <c r="G77" i="5"/>
  <c r="G71" i="5" s="1"/>
  <c r="G65" i="5" s="1"/>
  <c r="G59" i="5" s="1"/>
  <c r="G76" i="5"/>
  <c r="G70" i="5" s="1"/>
  <c r="G64" i="5" s="1"/>
  <c r="G58" i="5" s="1"/>
  <c r="G69" i="5"/>
  <c r="G63" i="5" s="1"/>
  <c r="G68" i="5"/>
  <c r="G62" i="5" s="1"/>
  <c r="G48" i="5"/>
  <c r="G35" i="5"/>
  <c r="G34" i="5"/>
  <c r="G33" i="5"/>
  <c r="G32" i="5"/>
  <c r="G26" i="5" l="1"/>
  <c r="G21" i="5" s="1"/>
  <c r="G19" i="5" s="1"/>
  <c r="G60" i="5"/>
  <c r="G28" i="5"/>
  <c r="G23" i="5" s="1"/>
  <c r="G29" i="5"/>
  <c r="G27" i="5"/>
  <c r="G22" i="5" s="1"/>
  <c r="G228" i="5"/>
  <c r="G198" i="5"/>
  <c r="G102" i="5"/>
  <c r="G54" i="5"/>
  <c r="G104" i="5"/>
  <c r="G30" i="5"/>
  <c r="G224" i="5"/>
  <c r="G222" i="5" s="1"/>
  <c r="G103" i="4"/>
  <c r="G105" i="4"/>
  <c r="G114" i="4"/>
  <c r="G24" i="5" l="1"/>
  <c r="J24" i="5" s="1"/>
  <c r="G199" i="4"/>
  <c r="G200" i="4"/>
  <c r="G201" i="4"/>
  <c r="G202" i="4"/>
  <c r="G203" i="4"/>
  <c r="G204" i="4"/>
  <c r="G159" i="4"/>
  <c r="G108" i="4"/>
  <c r="G107" i="4"/>
  <c r="G34" i="4"/>
  <c r="G233" i="4" l="1"/>
  <c r="G232" i="4"/>
  <c r="G231" i="4"/>
  <c r="G230" i="4"/>
  <c r="G227" i="4"/>
  <c r="G226" i="4"/>
  <c r="G223" i="4"/>
  <c r="G210" i="4"/>
  <c r="G192" i="4"/>
  <c r="G186" i="4"/>
  <c r="G180" i="4"/>
  <c r="G179" i="4"/>
  <c r="G178" i="4"/>
  <c r="G177" i="4"/>
  <c r="G176" i="4"/>
  <c r="G175" i="4"/>
  <c r="G168" i="4"/>
  <c r="G162" i="4"/>
  <c r="G161" i="4"/>
  <c r="G160" i="4"/>
  <c r="G158" i="4"/>
  <c r="G150" i="4"/>
  <c r="G138" i="4"/>
  <c r="G132" i="4"/>
  <c r="G126" i="4"/>
  <c r="G124" i="4"/>
  <c r="G122" i="4"/>
  <c r="G89" i="4"/>
  <c r="G88" i="4"/>
  <c r="G87" i="4"/>
  <c r="G78" i="4"/>
  <c r="G77" i="4"/>
  <c r="G71" i="4" s="1"/>
  <c r="G76" i="4"/>
  <c r="G69" i="4"/>
  <c r="G68" i="4"/>
  <c r="G48" i="4"/>
  <c r="G35" i="4"/>
  <c r="G33" i="4"/>
  <c r="G32" i="4"/>
  <c r="G65" i="4" l="1"/>
  <c r="G225" i="4"/>
  <c r="G63" i="4"/>
  <c r="G70" i="4"/>
  <c r="G64" i="4" s="1"/>
  <c r="G106" i="4"/>
  <c r="G228" i="4"/>
  <c r="G30" i="4"/>
  <c r="G27" i="4"/>
  <c r="G120" i="4"/>
  <c r="G104" i="4"/>
  <c r="G62" i="4"/>
  <c r="G23" i="4"/>
  <c r="G174" i="4"/>
  <c r="G198" i="4"/>
  <c r="G224" i="4"/>
  <c r="G204" i="3"/>
  <c r="G199" i="3"/>
  <c r="G202" i="3"/>
  <c r="G103" i="3"/>
  <c r="G120" i="3"/>
  <c r="G108" i="3"/>
  <c r="G114" i="3"/>
  <c r="G233" i="3"/>
  <c r="G232" i="3"/>
  <c r="G226" i="3" s="1"/>
  <c r="G231" i="3"/>
  <c r="G230" i="3"/>
  <c r="G227" i="3"/>
  <c r="G225" i="3"/>
  <c r="G223" i="3"/>
  <c r="G216" i="3"/>
  <c r="G210" i="3"/>
  <c r="G203" i="3"/>
  <c r="G201" i="3"/>
  <c r="G200" i="3"/>
  <c r="G192" i="3"/>
  <c r="G186" i="3"/>
  <c r="G180" i="3"/>
  <c r="G179" i="3"/>
  <c r="G178" i="3"/>
  <c r="G177" i="3"/>
  <c r="G176" i="3"/>
  <c r="G175" i="3"/>
  <c r="G168" i="3"/>
  <c r="G162" i="3"/>
  <c r="G161" i="3"/>
  <c r="G160" i="3"/>
  <c r="G159" i="3"/>
  <c r="G158" i="3"/>
  <c r="G157" i="3"/>
  <c r="G150" i="3"/>
  <c r="G138" i="3"/>
  <c r="G132" i="3"/>
  <c r="G126" i="3"/>
  <c r="G124" i="3"/>
  <c r="G106" i="3" s="1"/>
  <c r="G122" i="3"/>
  <c r="G104" i="3" s="1"/>
  <c r="G107" i="3"/>
  <c r="G105" i="3"/>
  <c r="G89" i="3"/>
  <c r="G88" i="3"/>
  <c r="G87" i="3"/>
  <c r="G78" i="3"/>
  <c r="G77" i="3"/>
  <c r="G71" i="3" s="1"/>
  <c r="G65" i="3" s="1"/>
  <c r="G59" i="3" s="1"/>
  <c r="G29" i="3" s="1"/>
  <c r="G76" i="3"/>
  <c r="G70" i="3" s="1"/>
  <c r="G64" i="3" s="1"/>
  <c r="G58" i="3" s="1"/>
  <c r="G69" i="3"/>
  <c r="G63" i="3" s="1"/>
  <c r="G68" i="3"/>
  <c r="G62" i="3" s="1"/>
  <c r="G26" i="3" s="1"/>
  <c r="G48" i="3"/>
  <c r="G36" i="3"/>
  <c r="G35" i="3"/>
  <c r="G34" i="3"/>
  <c r="G33" i="3"/>
  <c r="G32" i="3"/>
  <c r="G31" i="3"/>
  <c r="G27" i="3" l="1"/>
  <c r="G156" i="3"/>
  <c r="G102" i="3"/>
  <c r="G30" i="3"/>
  <c r="G174" i="3"/>
  <c r="G228" i="3"/>
  <c r="G84" i="3"/>
  <c r="G59" i="4"/>
  <c r="G22" i="4"/>
  <c r="G102" i="4"/>
  <c r="G222" i="4"/>
  <c r="G26" i="4"/>
  <c r="G58" i="4"/>
  <c r="G25" i="3"/>
  <c r="G198" i="3"/>
  <c r="G22" i="3"/>
  <c r="G28" i="3"/>
  <c r="G23" i="3" s="1"/>
  <c r="G54" i="3"/>
  <c r="G224" i="3"/>
  <c r="G222" i="3" s="1"/>
  <c r="G103" i="1"/>
  <c r="G158" i="1"/>
  <c r="G156" i="1" s="1"/>
  <c r="G159" i="1"/>
  <c r="G160" i="1"/>
  <c r="G161" i="1"/>
  <c r="G157" i="1"/>
  <c r="G168" i="1"/>
  <c r="G162" i="1"/>
  <c r="G176" i="1"/>
  <c r="G177" i="1"/>
  <c r="G178" i="1"/>
  <c r="G179" i="1"/>
  <c r="G175" i="1"/>
  <c r="G174" i="1" s="1"/>
  <c r="G180" i="1"/>
  <c r="G192" i="1"/>
  <c r="G186" i="1"/>
  <c r="G199" i="1"/>
  <c r="G198" i="1" s="1"/>
  <c r="G216" i="1"/>
  <c r="G210" i="1"/>
  <c r="G204" i="1"/>
  <c r="G223" i="1"/>
  <c r="G138" i="1"/>
  <c r="G105" i="1"/>
  <c r="G107" i="1"/>
  <c r="G31" i="1"/>
  <c r="G25" i="1"/>
  <c r="G200" i="1"/>
  <c r="G201" i="1"/>
  <c r="G202" i="1"/>
  <c r="G203" i="1"/>
  <c r="G36" i="1"/>
  <c r="G32" i="1"/>
  <c r="G33" i="1"/>
  <c r="G34" i="1"/>
  <c r="G35" i="1"/>
  <c r="G30" i="1" l="1"/>
  <c r="G20" i="1"/>
  <c r="G24" i="3"/>
  <c r="G20" i="3"/>
  <c r="G19" i="3" s="1"/>
  <c r="G29" i="4"/>
  <c r="G21" i="4"/>
  <c r="G54" i="4"/>
  <c r="G21" i="3"/>
  <c r="G69" i="1" l="1"/>
  <c r="G68" i="1"/>
  <c r="G233" i="1" l="1"/>
  <c r="G227" i="1" s="1"/>
  <c r="G232" i="1"/>
  <c r="G226" i="1" s="1"/>
  <c r="G231" i="1"/>
  <c r="G225" i="1" s="1"/>
  <c r="G230" i="1"/>
  <c r="G224" i="1" l="1"/>
  <c r="G222" i="1" s="1"/>
  <c r="G228" i="1"/>
  <c r="G150" i="1"/>
  <c r="G132" i="1"/>
  <c r="G126" i="1"/>
  <c r="G63" i="1"/>
  <c r="G62" i="1"/>
  <c r="G26" i="1" s="1"/>
  <c r="G78" i="1"/>
  <c r="G48" i="1"/>
  <c r="G124" i="1" l="1"/>
  <c r="G106" i="1" s="1"/>
  <c r="G122" i="1"/>
  <c r="G104" i="1" s="1"/>
  <c r="G89" i="1"/>
  <c r="G88" i="1"/>
  <c r="G87" i="1"/>
  <c r="G84" i="1" s="1"/>
  <c r="G77" i="1"/>
  <c r="G76" i="1"/>
  <c r="G70" i="1" s="1"/>
  <c r="G27" i="1" l="1"/>
  <c r="G71" i="1"/>
  <c r="G65" i="1" s="1"/>
  <c r="G59" i="1" s="1"/>
  <c r="G29" i="1" s="1"/>
  <c r="G102" i="1"/>
  <c r="G21" i="1"/>
  <c r="G64" i="1"/>
  <c r="G22" i="1" l="1"/>
  <c r="G19" i="1" s="1"/>
  <c r="G58" i="1"/>
  <c r="G28" i="1" s="1"/>
  <c r="G23" i="1" s="1"/>
  <c r="G24" i="1" l="1"/>
  <c r="G54" i="1"/>
</calcChain>
</file>

<file path=xl/sharedStrings.xml><?xml version="1.0" encoding="utf-8"?>
<sst xmlns="http://schemas.openxmlformats.org/spreadsheetml/2006/main" count="2931" uniqueCount="125">
  <si>
    <t>Наименование муниципальной программы, подпрограммы муниципальной программы, основного мероприятия, мероприятия</t>
  </si>
  <si>
    <t>Ответственный исполнитель, соисполнитель, участники, исполнители мероприятий</t>
  </si>
  <si>
    <t>Срок реализации</t>
  </si>
  <si>
    <t>Наименование показателя мероприятия</t>
  </si>
  <si>
    <t>с (месяц)</t>
  </si>
  <si>
    <t>по (месяц)</t>
  </si>
  <si>
    <t>источник</t>
  </si>
  <si>
    <t>тыс. руб.</t>
  </si>
  <si>
    <t>№ п/п</t>
  </si>
  <si>
    <t>Всего</t>
  </si>
  <si>
    <t>МБ</t>
  </si>
  <si>
    <t>ОБ</t>
  </si>
  <si>
    <t>ФБ</t>
  </si>
  <si>
    <t>ИИ</t>
  </si>
  <si>
    <t>х</t>
  </si>
  <si>
    <t>Основное мероприятие</t>
  </si>
  <si>
    <t>Х</t>
  </si>
  <si>
    <t>1.1.</t>
  </si>
  <si>
    <t>1.1.1.</t>
  </si>
  <si>
    <t>1.1.2.</t>
  </si>
  <si>
    <t>1.1.3.</t>
  </si>
  <si>
    <t>1.2.</t>
  </si>
  <si>
    <t>2.</t>
  </si>
  <si>
    <t>2.1.</t>
  </si>
  <si>
    <t>3.</t>
  </si>
  <si>
    <t>3.1.</t>
  </si>
  <si>
    <t>3.2.</t>
  </si>
  <si>
    <t>4.</t>
  </si>
  <si>
    <t>4.1.</t>
  </si>
  <si>
    <t>4.2.</t>
  </si>
  <si>
    <t>5.</t>
  </si>
  <si>
    <t>5.1.</t>
  </si>
  <si>
    <t>1.</t>
  </si>
  <si>
    <t>5.2.</t>
  </si>
  <si>
    <t>5.3.</t>
  </si>
  <si>
    <t>РБ</t>
  </si>
  <si>
    <t>«Осуществление первичного воинского учета на территориях, где отсутствуют военные комиссариаты»</t>
  </si>
  <si>
    <t>1.3.</t>
  </si>
  <si>
    <t>1.3.1.</t>
  </si>
  <si>
    <t>«Доплаты к пенсиям по старости (инвалидности) мэру, главам муниципальных образований"</t>
  </si>
  <si>
    <t>1.4.</t>
  </si>
  <si>
    <t>«Повышение квалификации муниципальных служащих»</t>
  </si>
  <si>
    <t>1.5.</t>
  </si>
  <si>
    <t>«Управление средствами резервного фонда администрации сельского поселения»</t>
  </si>
  <si>
    <t>1.6.</t>
  </si>
  <si>
    <t>«Межбюджетные трансферты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соглашениями»</t>
  </si>
  <si>
    <t>3.3.</t>
  </si>
  <si>
    <t>3.4.</t>
  </si>
  <si>
    <t>3.5.</t>
  </si>
  <si>
    <t>3.6.</t>
  </si>
  <si>
    <t>6.</t>
  </si>
  <si>
    <t>6.1.</t>
  </si>
  <si>
    <t>6.2.</t>
  </si>
  <si>
    <t>Администрация Будаговского сельского поселения</t>
  </si>
  <si>
    <t>Администрация   Будаговского сельского поселения</t>
  </si>
  <si>
    <t>«Осуществление отдельных областных государственных полномочий в по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отдельными законами Иркутской области об административной ответственности»</t>
  </si>
  <si>
    <t>Администрация Будаговского  сельского поселения</t>
  </si>
  <si>
    <t>Администрация  Будаговского  сельского поселения</t>
  </si>
  <si>
    <t>Администрация Будаговскогго сельского поселения</t>
  </si>
  <si>
    <t xml:space="preserve">Администрация Будаговского  сельского поселения,
МКУК «КДЦ с. Будагово»
</t>
  </si>
  <si>
    <t xml:space="preserve">Администрация Будаговского сельского поселения,
МКУК «КДЦ с.Будагово»
</t>
  </si>
  <si>
    <t xml:space="preserve">Администрация Будаговского  сельского поселения,
МКУК «КДЦ с.Будагово»
</t>
  </si>
  <si>
    <r>
      <t xml:space="preserve">Основное мероприятие </t>
    </r>
    <r>
      <rPr>
        <sz val="12"/>
        <rFont val="Times New Roman"/>
        <family val="1"/>
        <charset val="204"/>
      </rPr>
      <t>«Обеспечение деятельности главы Будаговского сельского поселения и администрации Будаговского сельского поселения»</t>
    </r>
  </si>
  <si>
    <r>
      <rPr>
        <u/>
        <sz val="12"/>
        <rFont val="Times New Roman"/>
        <family val="1"/>
        <charset val="204"/>
      </rPr>
      <t xml:space="preserve">Основное мероприятие         </t>
    </r>
    <r>
      <rPr>
        <sz val="12"/>
        <rFont val="Times New Roman"/>
        <family val="1"/>
        <charset val="204"/>
      </rPr>
      <t xml:space="preserve">
«Управление муниципальным долгом сельского поселения»
</t>
    </r>
  </si>
  <si>
    <r>
      <rPr>
        <u/>
        <sz val="12"/>
        <rFont val="Times New Roman"/>
        <family val="1"/>
        <charset val="204"/>
      </rPr>
      <t xml:space="preserve">Основное мероприятие         </t>
    </r>
    <r>
      <rPr>
        <sz val="12"/>
        <rFont val="Times New Roman"/>
        <family val="1"/>
        <charset val="204"/>
      </rPr>
      <t xml:space="preserve">
«Пенсионное обеспечение граждан, замещавших должности главы сельских поселений и муниципальных служащих органов местного самоуправления сельских поселений»
</t>
    </r>
  </si>
  <si>
    <r>
      <t>Основное мероприятие</t>
    </r>
    <r>
      <rPr>
        <sz val="12"/>
        <rFont val="Times New Roman"/>
        <family val="1"/>
        <charset val="204"/>
      </rPr>
      <t xml:space="preserve"> «Информационные технологии в управлении»</t>
    </r>
  </si>
  <si>
    <r>
      <t>Основное мероприятие</t>
    </r>
    <r>
      <rPr>
        <sz val="12"/>
        <rFont val="Times New Roman"/>
        <family val="1"/>
        <charset val="204"/>
      </rPr>
      <t xml:space="preserve"> «Ремонт и содержание автомобильных дорог»</t>
    </r>
  </si>
  <si>
    <r>
      <t>Основное мероприятие</t>
    </r>
    <r>
      <rPr>
        <sz val="12"/>
        <rFont val="Times New Roman"/>
        <family val="1"/>
        <charset val="204"/>
      </rPr>
      <t xml:space="preserve"> «Организация благоустройства территории поселения»</t>
    </r>
  </si>
  <si>
    <r>
      <t>Основное мероприятие</t>
    </r>
    <r>
      <rPr>
        <sz val="12"/>
        <rFont val="Times New Roman"/>
        <family val="1"/>
        <charset val="204"/>
      </rPr>
      <t xml:space="preserve"> «Организация водоснабжения населения»</t>
    </r>
  </si>
  <si>
    <r>
      <t>Основное мероприятие</t>
    </r>
    <r>
      <rPr>
        <sz val="12"/>
        <rFont val="Times New Roman"/>
        <family val="1"/>
        <charset val="204"/>
      </rPr>
      <t xml:space="preserve"> «Проведение оценки объектов муниципальной собственности»</t>
    </r>
  </si>
  <si>
    <r>
      <t>Основное мероприятие</t>
    </r>
    <r>
      <rPr>
        <sz val="12"/>
        <rFont val="Times New Roman"/>
        <family val="1"/>
        <charset val="204"/>
      </rPr>
      <t xml:space="preserve"> «Модернизация объектов теплоснабжения и подготовка к отопительному сезону объектов коммунальной инфраструктуры»</t>
    </r>
  </si>
  <si>
    <r>
      <t>Основное мероприятие</t>
    </r>
    <r>
      <rPr>
        <sz val="12"/>
        <rFont val="Times New Roman"/>
        <family val="1"/>
        <charset val="204"/>
      </rPr>
      <t xml:space="preserve"> «Взносы на капитальный ремонт общего имущества в многоквартирных домах, находящихся в муниципальной собственности»</t>
    </r>
  </si>
  <si>
    <r>
      <t>Основное мероприятие</t>
    </r>
    <r>
      <rPr>
        <sz val="12"/>
        <rFont val="Times New Roman"/>
        <family val="1"/>
        <charset val="204"/>
      </rPr>
      <t xml:space="preserve"> «Проведение топографических, геодезических, картографических и кадастровых работ»</t>
    </r>
  </si>
  <si>
    <r>
      <t>Основное мероприятие</t>
    </r>
    <r>
      <rPr>
        <sz val="12"/>
        <rFont val="Times New Roman"/>
        <family val="1"/>
        <charset val="204"/>
      </rPr>
      <t xml:space="preserve"> «Обеспечение градостроительной и землеустроительной деятельности на территории сельского поселения»</t>
    </r>
  </si>
  <si>
    <r>
      <t>Основное мероприятие</t>
    </r>
    <r>
      <rPr>
        <sz val="12"/>
        <rFont val="Times New Roman"/>
        <family val="1"/>
        <charset val="204"/>
      </rPr>
      <t xml:space="preserve"> «Обеспечение первичных мер пожарной безопасности в границах населенных пунктов поселения»</t>
    </r>
  </si>
  <si>
    <r>
      <t>Основное мероприятие</t>
    </r>
    <r>
      <rPr>
        <sz val="12"/>
        <rFont val="Times New Roman"/>
        <family val="1"/>
        <charset val="204"/>
      </rPr>
      <t xml:space="preserve"> «Расходы, направленные на организацию досуга и обеспечение жителей услугами организаций культуры, организация библиотечного  обслуживания»</t>
    </r>
  </si>
  <si>
    <r>
      <t>Основное мероприятие</t>
    </r>
    <r>
      <rPr>
        <sz val="12"/>
        <rFont val="Times New Roman"/>
        <family val="1"/>
        <charset val="204"/>
      </rPr>
      <t xml:space="preserve"> «Обеспечение условий для развития на территории сельского поселения физической культуры и массового спорта»</t>
    </r>
  </si>
  <si>
    <t xml:space="preserve"> МБ</t>
  </si>
  <si>
    <t xml:space="preserve"> РБ</t>
  </si>
  <si>
    <t xml:space="preserve"> ОБ</t>
  </si>
  <si>
    <t xml:space="preserve"> ФБ</t>
  </si>
  <si>
    <t>3.7.</t>
  </si>
  <si>
    <t>ОБ (НИ)</t>
  </si>
  <si>
    <t>ОБ(НИ)</t>
  </si>
  <si>
    <t>«Финансовое обеспечение выполнения функций органов местного самоуправления»</t>
  </si>
  <si>
    <r>
      <t>Основное мероприятие</t>
    </r>
    <r>
      <rPr>
        <sz val="12"/>
        <rFont val="Times New Roman"/>
        <family val="1"/>
        <charset val="204"/>
      </rPr>
      <t xml:space="preserve"> «Создание мест (площадок) накопления твердых коммунальных отходов»</t>
    </r>
  </si>
  <si>
    <t>Основное мероприятие       "Профилактика безнадзорности и правонарушений на территории сельского поселения"</t>
  </si>
  <si>
    <t>Основное мероприятие       "Участие в предупреждении и ликвидации последствий чрезвычайных ситуаций в границах поселения" (Резервный фонд администрации)</t>
  </si>
  <si>
    <t>ОБ (НБ)</t>
  </si>
  <si>
    <t xml:space="preserve">ОБ </t>
  </si>
  <si>
    <t>ПЛАН МЕРОПРИЯТИЙ ПО РЕАЛИЗАЦИИ МУНИЦИПАЛЬНОЙ ПРОГРАММЫ "СОЦИАЛЬНО-ЭКОНОМИЧЕСКОЕ РАЗВИТИЕ ТЕРРИТОРИИ Будаговского СЕЛЬСКОГО ПОСЕЛЕНИЯ НА 2021-2025 ГГ."</t>
  </si>
  <si>
    <t>МП «Социально-экономическое развитие Будаговского сельского поселения на 2021-2025 гг."</t>
  </si>
  <si>
    <t>6.3.</t>
  </si>
  <si>
    <t>7.</t>
  </si>
  <si>
    <t>Основное мероприятие " Технические и организационные мероприятия по снижению использования энергоресурсов"</t>
  </si>
  <si>
    <r>
      <t>Подпрограмма</t>
    </r>
    <r>
      <rPr>
        <b/>
        <i/>
        <sz val="12"/>
        <rFont val="Times New Roman"/>
        <family val="1"/>
        <charset val="204"/>
      </rPr>
      <t xml:space="preserve"> «Обеспечение деятельности главы Будаговского сельского поселения и администрации Будаговского сельского поселения на 2021-2025 гг."</t>
    </r>
  </si>
  <si>
    <r>
      <t>Подпрограмма</t>
    </r>
    <r>
      <rPr>
        <b/>
        <i/>
        <sz val="12"/>
        <rFont val="Times New Roman"/>
        <family val="1"/>
        <charset val="204"/>
      </rPr>
      <t xml:space="preserve"> «Повышение эффективности бюджетных расходов Будаговского  сельского поселения на 2021-2025 гг."</t>
    </r>
  </si>
  <si>
    <r>
      <t>Подпрограмма</t>
    </r>
    <r>
      <rPr>
        <b/>
        <i/>
        <sz val="12"/>
        <rFont val="Times New Roman"/>
        <family val="1"/>
        <charset val="204"/>
      </rPr>
      <t xml:space="preserve"> «Развитие инфраструктуры на территории Будаговского сельского поселения на 2021-2025 гг. "</t>
    </r>
  </si>
  <si>
    <r>
      <t>Подпрограмма</t>
    </r>
    <r>
      <rPr>
        <b/>
        <i/>
        <sz val="12"/>
        <rFont val="Times New Roman"/>
        <family val="1"/>
        <charset val="204"/>
      </rPr>
      <t xml:space="preserve"> «Обеспечение комплексного пространственного и территориального развития Будаговского  сельского поселения 
на 2021-2025 гг."
</t>
    </r>
  </si>
  <si>
    <r>
      <rPr>
        <b/>
        <i/>
        <u/>
        <sz val="12"/>
        <rFont val="Times New Roman"/>
        <family val="1"/>
        <charset val="204"/>
      </rPr>
      <t xml:space="preserve">Подпрограмма </t>
    </r>
    <r>
      <rPr>
        <b/>
        <i/>
        <sz val="12"/>
        <rFont val="Times New Roman"/>
        <family val="1"/>
        <charset val="204"/>
      </rPr>
      <t>«Обеспечение комплексных мер безопасности на территории Будаговского сельского поселения на 2021-2025 гг.»</t>
    </r>
  </si>
  <si>
    <r>
      <rPr>
        <b/>
        <i/>
        <u/>
        <sz val="12"/>
        <rFont val="Times New Roman"/>
        <family val="1"/>
        <charset val="204"/>
      </rPr>
      <t xml:space="preserve">Подпрограмма </t>
    </r>
    <r>
      <rPr>
        <b/>
        <i/>
        <sz val="12"/>
        <rFont val="Times New Roman"/>
        <family val="1"/>
        <charset val="204"/>
      </rPr>
      <t>«Развитие сферы культуры и спорта на территории Будаговского  сельского поселения на 2021-2025 гг.»</t>
    </r>
  </si>
  <si>
    <r>
      <rPr>
        <b/>
        <i/>
        <u/>
        <sz val="12"/>
        <rFont val="Times New Roman"/>
        <family val="1"/>
        <charset val="204"/>
      </rPr>
      <t xml:space="preserve">Подпрограмма </t>
    </r>
    <r>
      <rPr>
        <b/>
        <i/>
        <sz val="12"/>
        <rFont val="Times New Roman"/>
        <family val="1"/>
        <charset val="204"/>
      </rPr>
      <t>«Энергосбережение и повышение энергетической эффективности на территории Будаговского  сельского поселения на 2021-2025 гг.»</t>
    </r>
  </si>
  <si>
    <t>Приложение к распоряжению администрации Будаговского сельского поселения  от 25.12.2020 года №70-Р ""Об утверждении плана мероприятий по реализации муниципальной программы "Социально-экономическое развитие территорииБудаговского сельского поселения" на 2021-2025 г.г."</t>
  </si>
  <si>
    <r>
      <t>Основное мероприятие</t>
    </r>
    <r>
      <rPr>
        <sz val="12"/>
        <rFont val="Times New Roman"/>
        <family val="1"/>
        <charset val="204"/>
      </rPr>
      <t xml:space="preserve"> «Реализация общественно значимых проектов по благоустройству сельских территорий»</t>
    </r>
  </si>
  <si>
    <t>Основное мероприятие " Постановка на учет и оформление права муниципальной собственности на бесхозяйные объекты недвижимого имущества для передачи электрической энергии"</t>
  </si>
  <si>
    <t xml:space="preserve">Администрация Будаговского  сельского поселения,
</t>
  </si>
  <si>
    <t xml:space="preserve">Администрация Будаговского  сельского поселения,
</t>
  </si>
  <si>
    <t>3.8.</t>
  </si>
  <si>
    <t>7.1.</t>
  </si>
  <si>
    <t>7.2.</t>
  </si>
  <si>
    <t xml:space="preserve"> </t>
  </si>
  <si>
    <t>Объем ресурсного обеспечения на 2023 год</t>
  </si>
  <si>
    <t>Значения показателя мероприятия 2023 год</t>
  </si>
  <si>
    <r>
      <t>Основное мероприятие</t>
    </r>
    <r>
      <rPr>
        <sz val="12"/>
        <rFont val="Times New Roman"/>
        <family val="1"/>
        <charset val="204"/>
      </rPr>
      <t xml:space="preserve"> «Обеспечение развития и укрепления материально-технической базы домов культуры»</t>
    </r>
  </si>
  <si>
    <t>ПЛАН МЕРОПРИЯТИЙ ПО РЕАЛИЗАЦИИ МУНИЦИПАЛЬНОЙ ПРОГРАММЫ "СОЦИАЛЬНО-ЭКОНОМИЧЕСКОЕ РАЗВИТИЕ ТЕРРИТОРИИ Будаговского СЕЛЬСКОГО ПОСЕЛЕНИЯ НА 2024-2028 ГГ."</t>
  </si>
  <si>
    <t>Объем ресурсного обеспечения на 2024 год</t>
  </si>
  <si>
    <t>Значения показателя мероприятия 2024 год</t>
  </si>
  <si>
    <t>МП «Социально-экономическое развитие Будаговского сельского поселения на 2024-2028 гг."</t>
  </si>
  <si>
    <r>
      <t>Подпрограмма</t>
    </r>
    <r>
      <rPr>
        <b/>
        <i/>
        <sz val="12"/>
        <rFont val="Times New Roman"/>
        <family val="1"/>
        <charset val="204"/>
      </rPr>
      <t xml:space="preserve"> «Обеспечение деятельности главы Будаговского сельского поселения и администрации Будаговского сельского поселения на 2024-2028 гг."</t>
    </r>
  </si>
  <si>
    <r>
      <t>Подпрограмма</t>
    </r>
    <r>
      <rPr>
        <b/>
        <i/>
        <sz val="12"/>
        <rFont val="Times New Roman"/>
        <family val="1"/>
        <charset val="204"/>
      </rPr>
      <t xml:space="preserve"> «Повышение эффективности бюджетных расходов Будаговского  сельского поселения на 2024-2028 гг."</t>
    </r>
  </si>
  <si>
    <r>
      <t>Подпрограмма</t>
    </r>
    <r>
      <rPr>
        <b/>
        <i/>
        <sz val="12"/>
        <rFont val="Times New Roman"/>
        <family val="1"/>
        <charset val="204"/>
      </rPr>
      <t xml:space="preserve"> «Развитие инфраструктуры на территории Будаговского сельского поселения на 2024-2028 гг."</t>
    </r>
  </si>
  <si>
    <r>
      <t>Подпрограмма</t>
    </r>
    <r>
      <rPr>
        <b/>
        <i/>
        <sz val="12"/>
        <rFont val="Times New Roman"/>
        <family val="1"/>
        <charset val="204"/>
      </rPr>
      <t xml:space="preserve"> «Обеспечение комплексного пространственного и территориального развития Будаговского  сельского поселения 
на 2024-2028 гг."
</t>
    </r>
  </si>
  <si>
    <r>
      <rPr>
        <b/>
        <i/>
        <u/>
        <sz val="12"/>
        <rFont val="Times New Roman"/>
        <family val="1"/>
        <charset val="204"/>
      </rPr>
      <t xml:space="preserve">Подпрограмма </t>
    </r>
    <r>
      <rPr>
        <b/>
        <i/>
        <sz val="12"/>
        <rFont val="Times New Roman"/>
        <family val="1"/>
        <charset val="204"/>
      </rPr>
      <t>«Обеспечение комплексных мер безопасности на территории Будаговского сельского поселения на 2024-2028 гг."</t>
    </r>
  </si>
  <si>
    <r>
      <rPr>
        <b/>
        <i/>
        <u/>
        <sz val="12"/>
        <rFont val="Times New Roman"/>
        <family val="1"/>
        <charset val="204"/>
      </rPr>
      <t xml:space="preserve">Подпрограмма </t>
    </r>
    <r>
      <rPr>
        <b/>
        <i/>
        <sz val="12"/>
        <rFont val="Times New Roman"/>
        <family val="1"/>
        <charset val="204"/>
      </rPr>
      <t>«Развитие сферы культуры и спорта на территории Будаговского  сельского поселения на 2024-2028 гг."</t>
    </r>
  </si>
  <si>
    <r>
      <rPr>
        <b/>
        <i/>
        <u/>
        <sz val="12"/>
        <rFont val="Times New Roman"/>
        <family val="1"/>
        <charset val="204"/>
      </rPr>
      <t xml:space="preserve">Подпрограмма </t>
    </r>
    <r>
      <rPr>
        <b/>
        <i/>
        <sz val="12"/>
        <rFont val="Times New Roman"/>
        <family val="1"/>
        <charset val="204"/>
      </rPr>
      <t>«Энергосбережение и повышение энергетической эффективности на территории Будаговского  сельского поселения на 2024-2028 гг."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</si>
</sst>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5" x14ac:knownFonts="1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b/>
      <u/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b/>
      <i/>
      <u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1"/>
      <name val="Calibri"/>
      <family val="2"/>
      <charset val="204"/>
      <scheme val="minor"/>
    </font>
    <font>
      <i/>
      <sz val="11"/>
      <name val="Times New Roman"/>
      <family val="1"/>
      <charset val="204"/>
    </font>
    <font>
      <b/>
      <i/>
      <sz val="11"/>
      <name val="Calibri"/>
      <family val="2"/>
      <charset val="204"/>
      <scheme val="minor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75">
    <xf numFmtId="0" fontId="0" fillId="0" borderId="0" xfId="0"/>
    <xf numFmtId="0" fontId="6" fillId="2" borderId="30" xfId="0" applyFont="1" applyFill="1" applyBorder="1" applyAlignment="1">
      <alignment vertical="center" wrapText="1"/>
    </xf>
    <xf numFmtId="0" fontId="6" fillId="2" borderId="23" xfId="0" applyFont="1" applyFill="1" applyBorder="1" applyAlignment="1">
      <alignment vertical="center" wrapText="1"/>
    </xf>
    <xf numFmtId="0" fontId="6" fillId="2" borderId="32" xfId="0" applyFont="1" applyFill="1" applyBorder="1" applyAlignment="1">
      <alignment vertical="center" wrapText="1"/>
    </xf>
    <xf numFmtId="164" fontId="2" fillId="2" borderId="24" xfId="0" applyNumberFormat="1" applyFont="1" applyFill="1" applyBorder="1" applyAlignment="1">
      <alignment horizontal="center" vertical="center" wrapText="1"/>
    </xf>
    <xf numFmtId="164" fontId="6" fillId="2" borderId="6" xfId="0" applyNumberFormat="1" applyFont="1" applyFill="1" applyBorder="1" applyAlignment="1">
      <alignment horizontal="center" vertical="center" wrapText="1"/>
    </xf>
    <xf numFmtId="164" fontId="6" fillId="2" borderId="25" xfId="0" applyNumberFormat="1" applyFont="1" applyFill="1" applyBorder="1" applyAlignment="1">
      <alignment horizontal="center" vertical="center" wrapText="1"/>
    </xf>
    <xf numFmtId="164" fontId="10" fillId="2" borderId="11" xfId="0" applyNumberFormat="1" applyFont="1" applyFill="1" applyBorder="1" applyAlignment="1">
      <alignment horizontal="center" vertical="center" wrapText="1"/>
    </xf>
    <xf numFmtId="164" fontId="10" fillId="2" borderId="6" xfId="0" applyNumberFormat="1" applyFont="1" applyFill="1" applyBorder="1" applyAlignment="1">
      <alignment horizontal="center" vertical="center" wrapText="1"/>
    </xf>
    <xf numFmtId="164" fontId="6" fillId="2" borderId="9" xfId="0" applyNumberFormat="1" applyFont="1" applyFill="1" applyBorder="1" applyAlignment="1">
      <alignment horizontal="center" vertical="center" wrapText="1"/>
    </xf>
    <xf numFmtId="164" fontId="10" fillId="2" borderId="9" xfId="0" applyNumberFormat="1" applyFont="1" applyFill="1" applyBorder="1" applyAlignment="1">
      <alignment horizontal="center" vertical="center" wrapText="1"/>
    </xf>
    <xf numFmtId="164" fontId="2" fillId="2" borderId="11" xfId="0" applyNumberFormat="1" applyFont="1" applyFill="1" applyBorder="1" applyAlignment="1">
      <alignment horizontal="center" vertical="center" wrapText="1"/>
    </xf>
    <xf numFmtId="164" fontId="8" fillId="2" borderId="6" xfId="0" applyNumberFormat="1" applyFont="1" applyFill="1" applyBorder="1" applyAlignment="1">
      <alignment horizontal="center" vertical="center" wrapText="1"/>
    </xf>
    <xf numFmtId="164" fontId="8" fillId="2" borderId="25" xfId="0" applyNumberFormat="1" applyFont="1" applyFill="1" applyBorder="1" applyAlignment="1">
      <alignment horizontal="center" vertical="center" wrapText="1"/>
    </xf>
    <xf numFmtId="164" fontId="2" fillId="2" borderId="28" xfId="0" applyNumberFormat="1" applyFont="1" applyFill="1" applyBorder="1" applyAlignment="1">
      <alignment horizontal="center" vertical="center" wrapText="1"/>
    </xf>
    <xf numFmtId="164" fontId="6" fillId="2" borderId="29" xfId="0" applyNumberFormat="1" applyFont="1" applyFill="1" applyBorder="1" applyAlignment="1">
      <alignment horizontal="center" vertical="center" wrapText="1"/>
    </xf>
    <xf numFmtId="164" fontId="6" fillId="2" borderId="14" xfId="0" applyNumberFormat="1" applyFont="1" applyFill="1" applyBorder="1" applyAlignment="1">
      <alignment horizontal="center" vertical="center" wrapText="1"/>
    </xf>
    <xf numFmtId="164" fontId="2" fillId="2" borderId="37" xfId="0" applyNumberFormat="1" applyFont="1" applyFill="1" applyBorder="1" applyAlignment="1">
      <alignment horizontal="center" vertical="center" wrapText="1"/>
    </xf>
    <xf numFmtId="0" fontId="1" fillId="2" borderId="0" xfId="0" applyFont="1" applyFill="1"/>
    <xf numFmtId="0" fontId="1" fillId="2" borderId="0" xfId="0" applyFont="1" applyFill="1" applyAlignment="1">
      <alignment horizontal="right"/>
    </xf>
    <xf numFmtId="0" fontId="14" fillId="2" borderId="0" xfId="0" applyFont="1" applyFill="1" applyAlignment="1">
      <alignment horizontal="center"/>
    </xf>
    <xf numFmtId="0" fontId="2" fillId="2" borderId="4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7" fillId="2" borderId="42" xfId="0" applyFont="1" applyFill="1" applyBorder="1" applyAlignment="1">
      <alignment vertical="center" wrapText="1"/>
    </xf>
    <xf numFmtId="0" fontId="7" fillId="2" borderId="43" xfId="0" applyFont="1" applyFill="1" applyBorder="1" applyAlignment="1">
      <alignment wrapText="1"/>
    </xf>
    <xf numFmtId="0" fontId="7" fillId="2" borderId="43" xfId="0" applyFont="1" applyFill="1" applyBorder="1" applyAlignment="1">
      <alignment vertical="center" wrapText="1"/>
    </xf>
    <xf numFmtId="0" fontId="7" fillId="2" borderId="43" xfId="0" applyFont="1" applyFill="1" applyBorder="1" applyAlignment="1">
      <alignment horizontal="left" vertical="top" wrapText="1"/>
    </xf>
    <xf numFmtId="0" fontId="7" fillId="2" borderId="44" xfId="0" applyFont="1" applyFill="1" applyBorder="1" applyAlignment="1">
      <alignment wrapText="1"/>
    </xf>
    <xf numFmtId="164" fontId="10" fillId="2" borderId="25" xfId="0" applyNumberFormat="1" applyFont="1" applyFill="1" applyBorder="1" applyAlignment="1">
      <alignment horizontal="center" vertical="center" wrapText="1"/>
    </xf>
    <xf numFmtId="0" fontId="6" fillId="2" borderId="24" xfId="0" applyFont="1" applyFill="1" applyBorder="1" applyAlignment="1">
      <alignment vertical="center" wrapText="1"/>
    </xf>
    <xf numFmtId="0" fontId="6" fillId="2" borderId="6" xfId="0" applyFont="1" applyFill="1" applyBorder="1" applyAlignment="1">
      <alignment vertical="center" wrapText="1"/>
    </xf>
    <xf numFmtId="0" fontId="6" fillId="2" borderId="25" xfId="0" applyFont="1" applyFill="1" applyBorder="1" applyAlignment="1">
      <alignment vertical="center" wrapText="1"/>
    </xf>
    <xf numFmtId="0" fontId="6" fillId="2" borderId="11" xfId="0" applyFont="1" applyFill="1" applyBorder="1" applyAlignment="1">
      <alignment vertical="center" wrapText="1"/>
    </xf>
    <xf numFmtId="0" fontId="6" fillId="2" borderId="9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10" fillId="2" borderId="24" xfId="0" applyFont="1" applyFill="1" applyBorder="1" applyAlignment="1">
      <alignment vertical="center" wrapText="1"/>
    </xf>
    <xf numFmtId="0" fontId="10" fillId="2" borderId="6" xfId="0" applyFont="1" applyFill="1" applyBorder="1" applyAlignment="1">
      <alignment vertical="center" wrapText="1"/>
    </xf>
    <xf numFmtId="0" fontId="10" fillId="2" borderId="25" xfId="0" applyFont="1" applyFill="1" applyBorder="1" applyAlignment="1">
      <alignment vertical="center" wrapText="1"/>
    </xf>
    <xf numFmtId="0" fontId="1" fillId="2" borderId="15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/>
    </xf>
    <xf numFmtId="0" fontId="6" fillId="2" borderId="7" xfId="0" applyFont="1" applyFill="1" applyBorder="1" applyAlignment="1">
      <alignment horizontal="center" vertical="center" wrapText="1"/>
    </xf>
    <xf numFmtId="0" fontId="1" fillId="2" borderId="17" xfId="0" applyFont="1" applyFill="1" applyBorder="1" applyAlignment="1">
      <alignment horizontal="center"/>
    </xf>
    <xf numFmtId="0" fontId="6" fillId="2" borderId="2" xfId="0" applyFont="1" applyFill="1" applyBorder="1" applyAlignment="1">
      <alignment horizontal="center" vertical="center" wrapText="1"/>
    </xf>
    <xf numFmtId="0" fontId="10" fillId="2" borderId="11" xfId="0" applyFont="1" applyFill="1" applyBorder="1" applyAlignment="1">
      <alignment vertical="center" wrapText="1"/>
    </xf>
    <xf numFmtId="0" fontId="10" fillId="2" borderId="9" xfId="0" applyFont="1" applyFill="1" applyBorder="1" applyAlignment="1">
      <alignment vertical="center" wrapText="1"/>
    </xf>
    <xf numFmtId="16" fontId="1" fillId="2" borderId="12" xfId="0" applyNumberFormat="1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/>
    </xf>
    <xf numFmtId="0" fontId="1" fillId="2" borderId="27" xfId="0" applyFont="1" applyFill="1" applyBorder="1" applyAlignment="1">
      <alignment horizontal="center"/>
    </xf>
    <xf numFmtId="0" fontId="1" fillId="2" borderId="16" xfId="0" applyFont="1" applyFill="1" applyBorder="1" applyAlignment="1">
      <alignment horizontal="center"/>
    </xf>
    <xf numFmtId="0" fontId="1" fillId="2" borderId="20" xfId="0" applyFont="1" applyFill="1" applyBorder="1" applyAlignment="1">
      <alignment horizontal="center"/>
    </xf>
    <xf numFmtId="0" fontId="10" fillId="2" borderId="32" xfId="0" applyFont="1" applyFill="1" applyBorder="1" applyAlignment="1">
      <alignment vertical="center" wrapText="1"/>
    </xf>
    <xf numFmtId="164" fontId="10" fillId="2" borderId="36" xfId="0" applyNumberFormat="1" applyFont="1" applyFill="1" applyBorder="1" applyAlignment="1">
      <alignment horizontal="center" vertical="center" wrapText="1"/>
    </xf>
    <xf numFmtId="0" fontId="10" fillId="2" borderId="30" xfId="0" applyFont="1" applyFill="1" applyBorder="1" applyAlignment="1">
      <alignment vertical="center" wrapText="1"/>
    </xf>
    <xf numFmtId="164" fontId="10" fillId="2" borderId="37" xfId="0" applyNumberFormat="1" applyFont="1" applyFill="1" applyBorder="1" applyAlignment="1">
      <alignment horizontal="center" vertical="center" wrapText="1"/>
    </xf>
    <xf numFmtId="0" fontId="10" fillId="2" borderId="23" xfId="0" applyFont="1" applyFill="1" applyBorder="1" applyAlignment="1">
      <alignment vertical="center" wrapText="1"/>
    </xf>
    <xf numFmtId="164" fontId="10" fillId="2" borderId="38" xfId="0" applyNumberFormat="1" applyFont="1" applyFill="1" applyBorder="1" applyAlignment="1">
      <alignment horizontal="center" vertical="center" wrapText="1"/>
    </xf>
    <xf numFmtId="164" fontId="2" fillId="2" borderId="36" xfId="0" applyNumberFormat="1" applyFont="1" applyFill="1" applyBorder="1" applyAlignment="1">
      <alignment horizontal="center" vertical="center" wrapText="1"/>
    </xf>
    <xf numFmtId="0" fontId="12" fillId="2" borderId="45" xfId="0" applyFont="1" applyFill="1" applyBorder="1" applyAlignment="1">
      <alignment vertical="center" wrapText="1"/>
    </xf>
    <xf numFmtId="0" fontId="12" fillId="2" borderId="30" xfId="0" applyFont="1" applyFill="1" applyBorder="1" applyAlignment="1">
      <alignment vertical="center" wrapText="1"/>
    </xf>
    <xf numFmtId="0" fontId="12" fillId="2" borderId="23" xfId="0" applyFont="1" applyFill="1" applyBorder="1" applyAlignment="1">
      <alignment vertical="center" wrapText="1"/>
    </xf>
    <xf numFmtId="164" fontId="10" fillId="2" borderId="46" xfId="0" applyNumberFormat="1" applyFont="1" applyFill="1" applyBorder="1" applyAlignment="1">
      <alignment horizontal="center" vertical="center" wrapText="1"/>
    </xf>
    <xf numFmtId="164" fontId="2" fillId="2" borderId="38" xfId="0" applyNumberFormat="1" applyFont="1" applyFill="1" applyBorder="1" applyAlignment="1">
      <alignment horizontal="center" vertical="center" wrapText="1"/>
    </xf>
    <xf numFmtId="164" fontId="6" fillId="2" borderId="37" xfId="0" applyNumberFormat="1" applyFont="1" applyFill="1" applyBorder="1" applyAlignment="1">
      <alignment horizontal="center" vertical="center" wrapText="1"/>
    </xf>
    <xf numFmtId="164" fontId="6" fillId="2" borderId="38" xfId="0" applyNumberFormat="1" applyFont="1" applyFill="1" applyBorder="1" applyAlignment="1">
      <alignment horizontal="center" vertical="center" wrapText="1"/>
    </xf>
    <xf numFmtId="0" fontId="10" fillId="2" borderId="45" xfId="0" applyFont="1" applyFill="1" applyBorder="1" applyAlignment="1">
      <alignment vertical="center" wrapText="1"/>
    </xf>
    <xf numFmtId="0" fontId="10" fillId="2" borderId="47" xfId="0" applyFont="1" applyFill="1" applyBorder="1" applyAlignment="1">
      <alignment vertical="center" wrapText="1"/>
    </xf>
    <xf numFmtId="164" fontId="6" fillId="2" borderId="36" xfId="0" applyNumberFormat="1" applyFont="1" applyFill="1" applyBorder="1" applyAlignment="1">
      <alignment horizontal="center" vertical="center" wrapText="1"/>
    </xf>
    <xf numFmtId="0" fontId="6" fillId="2" borderId="45" xfId="0" applyFont="1" applyFill="1" applyBorder="1" applyAlignment="1">
      <alignment vertical="center" wrapText="1"/>
    </xf>
    <xf numFmtId="0" fontId="6" fillId="2" borderId="47" xfId="0" applyFont="1" applyFill="1" applyBorder="1" applyAlignment="1">
      <alignment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1" fillId="2" borderId="27" xfId="0" applyFont="1" applyFill="1" applyBorder="1" applyAlignment="1">
      <alignment horizontal="center"/>
    </xf>
    <xf numFmtId="0" fontId="1" fillId="2" borderId="16" xfId="0" applyFont="1" applyFill="1" applyBorder="1" applyAlignment="1">
      <alignment horizontal="center"/>
    </xf>
    <xf numFmtId="0" fontId="1" fillId="2" borderId="20" xfId="0" applyFont="1" applyFill="1" applyBorder="1" applyAlignment="1">
      <alignment horizontal="center"/>
    </xf>
    <xf numFmtId="0" fontId="1" fillId="2" borderId="15" xfId="0" applyFont="1" applyFill="1" applyBorder="1" applyAlignment="1">
      <alignment horizontal="center"/>
    </xf>
    <xf numFmtId="0" fontId="1" fillId="2" borderId="10" xfId="0" applyFont="1" applyFill="1" applyBorder="1" applyAlignment="1">
      <alignment horizontal="center"/>
    </xf>
    <xf numFmtId="0" fontId="1" fillId="2" borderId="17" xfId="0" applyFont="1" applyFill="1" applyBorder="1" applyAlignment="1">
      <alignment horizontal="center"/>
    </xf>
    <xf numFmtId="0" fontId="1" fillId="2" borderId="12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 wrapText="1"/>
    </xf>
    <xf numFmtId="0" fontId="1" fillId="2" borderId="15" xfId="0" applyFont="1" applyFill="1" applyBorder="1" applyAlignment="1">
      <alignment horizontal="center"/>
    </xf>
    <xf numFmtId="0" fontId="1" fillId="2" borderId="10" xfId="0" applyFont="1" applyFill="1" applyBorder="1" applyAlignment="1">
      <alignment horizontal="center"/>
    </xf>
    <xf numFmtId="0" fontId="1" fillId="2" borderId="17" xfId="0" applyFont="1" applyFill="1" applyBorder="1" applyAlignment="1">
      <alignment horizontal="center"/>
    </xf>
    <xf numFmtId="0" fontId="2" fillId="2" borderId="8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1" fillId="2" borderId="27" xfId="0" applyFont="1" applyFill="1" applyBorder="1" applyAlignment="1">
      <alignment horizontal="center"/>
    </xf>
    <xf numFmtId="0" fontId="1" fillId="2" borderId="16" xfId="0" applyFont="1" applyFill="1" applyBorder="1" applyAlignment="1">
      <alignment horizontal="center"/>
    </xf>
    <xf numFmtId="0" fontId="1" fillId="2" borderId="20" xfId="0" applyFont="1" applyFill="1" applyBorder="1" applyAlignment="1">
      <alignment horizontal="center"/>
    </xf>
    <xf numFmtId="164" fontId="2" fillId="2" borderId="48" xfId="0" applyNumberFormat="1" applyFont="1" applyFill="1" applyBorder="1" applyAlignment="1">
      <alignment horizontal="center" vertical="center" wrapText="1"/>
    </xf>
    <xf numFmtId="164" fontId="2" fillId="2" borderId="46" xfId="0" applyNumberFormat="1" applyFont="1" applyFill="1" applyBorder="1" applyAlignment="1">
      <alignment horizontal="center" vertical="center" wrapText="1"/>
    </xf>
    <xf numFmtId="164" fontId="6" fillId="2" borderId="48" xfId="0" applyNumberFormat="1" applyFont="1" applyFill="1" applyBorder="1" applyAlignment="1">
      <alignment horizontal="center" vertical="center" wrapText="1"/>
    </xf>
    <xf numFmtId="164" fontId="1" fillId="2" borderId="0" xfId="0" applyNumberFormat="1" applyFont="1" applyFill="1"/>
    <xf numFmtId="0" fontId="6" fillId="2" borderId="1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1" fillId="2" borderId="27" xfId="0" applyFont="1" applyFill="1" applyBorder="1" applyAlignment="1">
      <alignment horizontal="center"/>
    </xf>
    <xf numFmtId="0" fontId="1" fillId="2" borderId="16" xfId="0" applyFont="1" applyFill="1" applyBorder="1" applyAlignment="1">
      <alignment horizontal="center"/>
    </xf>
    <xf numFmtId="0" fontId="1" fillId="2" borderId="20" xfId="0" applyFont="1" applyFill="1" applyBorder="1" applyAlignment="1">
      <alignment horizontal="center"/>
    </xf>
    <xf numFmtId="0" fontId="1" fillId="2" borderId="15" xfId="0" applyFont="1" applyFill="1" applyBorder="1" applyAlignment="1">
      <alignment horizontal="center"/>
    </xf>
    <xf numFmtId="0" fontId="1" fillId="2" borderId="10" xfId="0" applyFont="1" applyFill="1" applyBorder="1" applyAlignment="1">
      <alignment horizontal="center"/>
    </xf>
    <xf numFmtId="0" fontId="1" fillId="2" borderId="17" xfId="0" applyFont="1" applyFill="1" applyBorder="1" applyAlignment="1">
      <alignment horizontal="center"/>
    </xf>
    <xf numFmtId="0" fontId="1" fillId="2" borderId="12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1" fillId="2" borderId="27" xfId="0" applyFont="1" applyFill="1" applyBorder="1" applyAlignment="1">
      <alignment horizontal="center"/>
    </xf>
    <xf numFmtId="0" fontId="1" fillId="2" borderId="16" xfId="0" applyFont="1" applyFill="1" applyBorder="1" applyAlignment="1">
      <alignment horizontal="center"/>
    </xf>
    <xf numFmtId="0" fontId="1" fillId="2" borderId="20" xfId="0" applyFont="1" applyFill="1" applyBorder="1" applyAlignment="1">
      <alignment horizontal="center"/>
    </xf>
    <xf numFmtId="0" fontId="1" fillId="2" borderId="15" xfId="0" applyFont="1" applyFill="1" applyBorder="1" applyAlignment="1">
      <alignment horizontal="center"/>
    </xf>
    <xf numFmtId="0" fontId="1" fillId="2" borderId="10" xfId="0" applyFont="1" applyFill="1" applyBorder="1" applyAlignment="1">
      <alignment horizontal="center"/>
    </xf>
    <xf numFmtId="0" fontId="1" fillId="2" borderId="17" xfId="0" applyFont="1" applyFill="1" applyBorder="1" applyAlignment="1">
      <alignment horizontal="center"/>
    </xf>
    <xf numFmtId="0" fontId="1" fillId="2" borderId="12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164" fontId="8" fillId="2" borderId="37" xfId="0" applyNumberFormat="1" applyFont="1" applyFill="1" applyBorder="1" applyAlignment="1">
      <alignment horizontal="center" vertical="center" wrapText="1"/>
    </xf>
    <xf numFmtId="164" fontId="8" fillId="2" borderId="38" xfId="0" applyNumberFormat="1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1" fillId="2" borderId="15" xfId="0" applyFont="1" applyFill="1" applyBorder="1" applyAlignment="1">
      <alignment horizontal="center"/>
    </xf>
    <xf numFmtId="0" fontId="1" fillId="2" borderId="10" xfId="0" applyFont="1" applyFill="1" applyBorder="1" applyAlignment="1">
      <alignment horizontal="center"/>
    </xf>
    <xf numFmtId="0" fontId="1" fillId="2" borderId="17" xfId="0" applyFont="1" applyFill="1" applyBorder="1" applyAlignment="1">
      <alignment horizontal="center"/>
    </xf>
    <xf numFmtId="0" fontId="2" fillId="2" borderId="8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/>
    </xf>
    <xf numFmtId="0" fontId="1" fillId="2" borderId="27" xfId="0" applyFont="1" applyFill="1" applyBorder="1" applyAlignment="1">
      <alignment horizontal="center"/>
    </xf>
    <xf numFmtId="0" fontId="1" fillId="2" borderId="16" xfId="0" applyFont="1" applyFill="1" applyBorder="1" applyAlignment="1">
      <alignment horizontal="center"/>
    </xf>
    <xf numFmtId="0" fontId="1" fillId="2" borderId="20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1" fillId="2" borderId="27" xfId="0" applyFont="1" applyFill="1" applyBorder="1" applyAlignment="1">
      <alignment horizontal="center"/>
    </xf>
    <xf numFmtId="0" fontId="1" fillId="2" borderId="16" xfId="0" applyFont="1" applyFill="1" applyBorder="1" applyAlignment="1">
      <alignment horizontal="center"/>
    </xf>
    <xf numFmtId="0" fontId="1" fillId="2" borderId="20" xfId="0" applyFont="1" applyFill="1" applyBorder="1" applyAlignment="1">
      <alignment horizontal="center"/>
    </xf>
    <xf numFmtId="0" fontId="1" fillId="2" borderId="15" xfId="0" applyFont="1" applyFill="1" applyBorder="1" applyAlignment="1">
      <alignment horizontal="center"/>
    </xf>
    <xf numFmtId="0" fontId="1" fillId="2" borderId="10" xfId="0" applyFont="1" applyFill="1" applyBorder="1" applyAlignment="1">
      <alignment horizontal="center"/>
    </xf>
    <xf numFmtId="0" fontId="1" fillId="2" borderId="17" xfId="0" applyFont="1" applyFill="1" applyBorder="1" applyAlignment="1">
      <alignment horizontal="center"/>
    </xf>
    <xf numFmtId="0" fontId="1" fillId="2" borderId="12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164" fontId="10" fillId="2" borderId="48" xfId="0" applyNumberFormat="1" applyFont="1" applyFill="1" applyBorder="1" applyAlignment="1">
      <alignment horizontal="center" vertical="center" wrapText="1"/>
    </xf>
    <xf numFmtId="164" fontId="10" fillId="2" borderId="2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16" fontId="1" fillId="2" borderId="18" xfId="0" applyNumberFormat="1" applyFont="1" applyFill="1" applyBorder="1" applyAlignment="1">
      <alignment horizontal="center" vertical="center"/>
    </xf>
    <xf numFmtId="0" fontId="1" fillId="2" borderId="18" xfId="0" applyFont="1" applyFill="1" applyBorder="1" applyAlignment="1">
      <alignment horizontal="center" vertical="center"/>
    </xf>
    <xf numFmtId="0" fontId="1" fillId="2" borderId="21" xfId="0" applyFont="1" applyFill="1" applyBorder="1" applyAlignment="1">
      <alignment horizontal="center" vertical="center"/>
    </xf>
    <xf numFmtId="0" fontId="5" fillId="2" borderId="12" xfId="0" applyFont="1" applyFill="1" applyBorder="1" applyAlignment="1">
      <alignment horizontal="center" vertical="center" wrapText="1"/>
    </xf>
    <xf numFmtId="0" fontId="5" fillId="2" borderId="22" xfId="0" applyFont="1" applyFill="1" applyBorder="1" applyAlignment="1">
      <alignment horizontal="center" vertical="center" wrapText="1"/>
    </xf>
    <xf numFmtId="0" fontId="1" fillId="2" borderId="27" xfId="0" applyFont="1" applyFill="1" applyBorder="1" applyAlignment="1">
      <alignment horizontal="center"/>
    </xf>
    <xf numFmtId="0" fontId="1" fillId="2" borderId="16" xfId="0" applyFont="1" applyFill="1" applyBorder="1" applyAlignment="1">
      <alignment horizontal="center"/>
    </xf>
    <xf numFmtId="0" fontId="1" fillId="2" borderId="20" xfId="0" applyFont="1" applyFill="1" applyBorder="1" applyAlignment="1">
      <alignment horizontal="center"/>
    </xf>
    <xf numFmtId="0" fontId="1" fillId="2" borderId="15" xfId="0" applyFont="1" applyFill="1" applyBorder="1" applyAlignment="1">
      <alignment horizontal="center"/>
    </xf>
    <xf numFmtId="0" fontId="1" fillId="2" borderId="10" xfId="0" applyFont="1" applyFill="1" applyBorder="1" applyAlignment="1">
      <alignment horizontal="center"/>
    </xf>
    <xf numFmtId="0" fontId="1" fillId="2" borderId="17" xfId="0" applyFont="1" applyFill="1" applyBorder="1" applyAlignment="1">
      <alignment horizontal="center"/>
    </xf>
    <xf numFmtId="0" fontId="6" fillId="2" borderId="31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1" fillId="2" borderId="33" xfId="0" applyFont="1" applyFill="1" applyBorder="1" applyAlignment="1">
      <alignment horizontal="center" vertical="center"/>
    </xf>
    <xf numFmtId="0" fontId="1" fillId="2" borderId="34" xfId="0" applyFont="1" applyFill="1" applyBorder="1" applyAlignment="1">
      <alignment horizontal="center" vertical="center"/>
    </xf>
    <xf numFmtId="0" fontId="1" fillId="2" borderId="35" xfId="0" applyFont="1" applyFill="1" applyBorder="1" applyAlignment="1">
      <alignment horizontal="center" vertical="center"/>
    </xf>
    <xf numFmtId="0" fontId="5" fillId="2" borderId="19" xfId="0" applyFont="1" applyFill="1" applyBorder="1" applyAlignment="1">
      <alignment horizontal="center" vertical="center" wrapText="1"/>
    </xf>
    <xf numFmtId="0" fontId="13" fillId="2" borderId="33" xfId="0" applyFont="1" applyFill="1" applyBorder="1" applyAlignment="1">
      <alignment horizontal="center" vertical="center"/>
    </xf>
    <xf numFmtId="0" fontId="13" fillId="2" borderId="34" xfId="0" applyFont="1" applyFill="1" applyBorder="1" applyAlignment="1">
      <alignment horizontal="center" vertical="center"/>
    </xf>
    <xf numFmtId="0" fontId="13" fillId="2" borderId="35" xfId="0" applyFont="1" applyFill="1" applyBorder="1" applyAlignment="1">
      <alignment horizontal="center" vertical="center"/>
    </xf>
    <xf numFmtId="0" fontId="10" fillId="2" borderId="19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10" fillId="2" borderId="22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0" fillId="2" borderId="7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13" fillId="2" borderId="27" xfId="0" applyFont="1" applyFill="1" applyBorder="1" applyAlignment="1">
      <alignment horizontal="center"/>
    </xf>
    <xf numFmtId="0" fontId="13" fillId="2" borderId="16" xfId="0" applyFont="1" applyFill="1" applyBorder="1" applyAlignment="1">
      <alignment horizontal="center"/>
    </xf>
    <xf numFmtId="0" fontId="13" fillId="2" borderId="20" xfId="0" applyFont="1" applyFill="1" applyBorder="1" applyAlignment="1">
      <alignment horizontal="center"/>
    </xf>
    <xf numFmtId="0" fontId="13" fillId="2" borderId="15" xfId="0" applyFont="1" applyFill="1" applyBorder="1" applyAlignment="1">
      <alignment horizontal="center"/>
    </xf>
    <xf numFmtId="0" fontId="13" fillId="2" borderId="10" xfId="0" applyFont="1" applyFill="1" applyBorder="1" applyAlignment="1">
      <alignment horizontal="center"/>
    </xf>
    <xf numFmtId="0" fontId="13" fillId="2" borderId="17" xfId="0" applyFont="1" applyFill="1" applyBorder="1" applyAlignment="1">
      <alignment horizontal="center"/>
    </xf>
    <xf numFmtId="0" fontId="8" fillId="2" borderId="31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1" fillId="2" borderId="27" xfId="0" applyFont="1" applyFill="1" applyBorder="1" applyAlignment="1">
      <alignment horizontal="center" vertical="center"/>
    </xf>
    <xf numFmtId="0" fontId="1" fillId="2" borderId="16" xfId="0" applyFont="1" applyFill="1" applyBorder="1" applyAlignment="1">
      <alignment horizontal="center" vertical="center"/>
    </xf>
    <xf numFmtId="0" fontId="1" fillId="2" borderId="20" xfId="0" applyFont="1" applyFill="1" applyBorder="1" applyAlignment="1">
      <alignment horizontal="center" vertical="center"/>
    </xf>
    <xf numFmtId="0" fontId="5" fillId="2" borderId="31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/>
    </xf>
    <xf numFmtId="0" fontId="13" fillId="2" borderId="7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top" wrapText="1"/>
    </xf>
    <xf numFmtId="0" fontId="1" fillId="2" borderId="7" xfId="0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horizontal="center" vertical="top" wrapText="1"/>
    </xf>
    <xf numFmtId="0" fontId="1" fillId="2" borderId="12" xfId="0" applyFont="1" applyFill="1" applyBorder="1" applyAlignment="1">
      <alignment horizontal="center" vertical="center"/>
    </xf>
    <xf numFmtId="0" fontId="1" fillId="2" borderId="13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13" fillId="2" borderId="2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  <xf numFmtId="0" fontId="9" fillId="2" borderId="7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14" fontId="1" fillId="2" borderId="1" xfId="0" applyNumberFormat="1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1" fillId="2" borderId="7" xfId="0" applyNumberFormat="1" applyFont="1" applyFill="1" applyBorder="1" applyAlignment="1">
      <alignment horizontal="center" vertical="center"/>
    </xf>
    <xf numFmtId="49" fontId="1" fillId="2" borderId="2" xfId="0" applyNumberFormat="1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11" fillId="2" borderId="15" xfId="0" applyFont="1" applyFill="1" applyBorder="1" applyAlignment="1">
      <alignment horizontal="center"/>
    </xf>
    <xf numFmtId="0" fontId="11" fillId="2" borderId="10" xfId="0" applyFont="1" applyFill="1" applyBorder="1" applyAlignment="1">
      <alignment horizontal="center"/>
    </xf>
    <xf numFmtId="0" fontId="11" fillId="2" borderId="17" xfId="0" applyFont="1" applyFill="1" applyBorder="1" applyAlignment="1">
      <alignment horizontal="center"/>
    </xf>
    <xf numFmtId="0" fontId="10" fillId="2" borderId="31" xfId="0" applyFont="1" applyFill="1" applyBorder="1" applyAlignment="1">
      <alignment horizontal="center" vertical="center" wrapText="1"/>
    </xf>
    <xf numFmtId="0" fontId="10" fillId="2" borderId="8" xfId="0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3" fillId="2" borderId="14" xfId="0" applyFont="1" applyFill="1" applyBorder="1" applyAlignment="1">
      <alignment horizontal="center" vertical="center"/>
    </xf>
    <xf numFmtId="0" fontId="13" fillId="2" borderId="12" xfId="0" applyFont="1" applyFill="1" applyBorder="1" applyAlignment="1">
      <alignment horizontal="center" vertical="center"/>
    </xf>
    <xf numFmtId="0" fontId="13" fillId="2" borderId="13" xfId="0" applyFont="1" applyFill="1" applyBorder="1" applyAlignment="1">
      <alignment horizontal="center" vertical="center"/>
    </xf>
    <xf numFmtId="0" fontId="2" fillId="2" borderId="31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top" wrapText="1"/>
    </xf>
    <xf numFmtId="0" fontId="6" fillId="2" borderId="2" xfId="0" applyFont="1" applyFill="1" applyBorder="1" applyAlignment="1">
      <alignment horizontal="center" vertical="top" wrapText="1"/>
    </xf>
    <xf numFmtId="49" fontId="1" fillId="2" borderId="12" xfId="0" applyNumberFormat="1" applyFont="1" applyFill="1" applyBorder="1" applyAlignment="1">
      <alignment horizontal="center" vertical="center"/>
    </xf>
    <xf numFmtId="49" fontId="1" fillId="2" borderId="13" xfId="0" applyNumberFormat="1" applyFont="1" applyFill="1" applyBorder="1" applyAlignment="1">
      <alignment horizontal="center" vertical="center"/>
    </xf>
    <xf numFmtId="0" fontId="3" fillId="2" borderId="26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1" fillId="2" borderId="26" xfId="0" applyFont="1" applyFill="1" applyBorder="1" applyAlignment="1">
      <alignment horizontal="center"/>
    </xf>
    <xf numFmtId="0" fontId="1" fillId="2" borderId="39" xfId="0" applyFont="1" applyFill="1" applyBorder="1" applyAlignment="1">
      <alignment horizontal="center"/>
    </xf>
    <xf numFmtId="0" fontId="1" fillId="2" borderId="40" xfId="0" applyFont="1" applyFill="1" applyBorder="1" applyAlignment="1">
      <alignment horizontal="center"/>
    </xf>
    <xf numFmtId="0" fontId="4" fillId="2" borderId="15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17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 wrapText="1"/>
    </xf>
    <xf numFmtId="0" fontId="1" fillId="2" borderId="41" xfId="0" applyFont="1" applyFill="1" applyBorder="1" applyAlignment="1">
      <alignment horizontal="center"/>
    </xf>
    <xf numFmtId="0" fontId="1" fillId="2" borderId="18" xfId="0" applyFont="1" applyFill="1" applyBorder="1" applyAlignment="1">
      <alignment horizontal="center"/>
    </xf>
    <xf numFmtId="0" fontId="1" fillId="2" borderId="21" xfId="0" applyFont="1" applyFill="1" applyBorder="1" applyAlignment="1">
      <alignment horizontal="center"/>
    </xf>
    <xf numFmtId="0" fontId="6" fillId="2" borderId="0" xfId="0" applyFont="1" applyFill="1" applyAlignment="1">
      <alignment horizontal="left" wrapText="1"/>
    </xf>
    <xf numFmtId="0" fontId="1" fillId="2" borderId="0" xfId="0" applyFont="1" applyFill="1" applyAlignment="1"/>
    <xf numFmtId="0" fontId="14" fillId="2" borderId="0" xfId="0" applyFont="1" applyFill="1" applyAlignment="1">
      <alignment horizontal="center" wrapText="1"/>
    </xf>
    <xf numFmtId="0" fontId="1" fillId="2" borderId="0" xfId="0" applyFont="1" applyFill="1" applyAlignment="1">
      <alignment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B7D0F8-EB4B-490F-AAB5-669CF21624C9}">
  <sheetPr>
    <pageSetUpPr fitToPage="1"/>
  </sheetPr>
  <dimension ref="A1:J239"/>
  <sheetViews>
    <sheetView tabSelected="1" zoomScale="70" zoomScaleNormal="70" workbookViewId="0">
      <selection activeCell="G87" sqref="G87"/>
    </sheetView>
  </sheetViews>
  <sheetFormatPr defaultRowHeight="15" x14ac:dyDescent="0.25"/>
  <cols>
    <col min="1" max="1" width="6.5703125" style="18" customWidth="1"/>
    <col min="2" max="2" width="47.5703125" style="18" customWidth="1"/>
    <col min="3" max="3" width="19.5703125" style="18" customWidth="1"/>
    <col min="4" max="4" width="9.5703125" style="18" customWidth="1"/>
    <col min="5" max="5" width="10.28515625" style="18" customWidth="1"/>
    <col min="6" max="6" width="12.28515625" style="18" customWidth="1"/>
    <col min="7" max="7" width="20.85546875" style="18" customWidth="1"/>
    <col min="8" max="8" width="16.5703125" style="18" customWidth="1"/>
    <col min="9" max="9" width="16.85546875" style="18" customWidth="1"/>
    <col min="10" max="16384" width="9.140625" style="18"/>
  </cols>
  <sheetData>
    <row r="1" spans="1:9" ht="2.4500000000000002" customHeight="1" x14ac:dyDescent="0.25"/>
    <row r="2" spans="1:9" hidden="1" x14ac:dyDescent="0.25"/>
    <row r="3" spans="1:9" ht="3.75" hidden="1" customHeight="1" x14ac:dyDescent="0.25">
      <c r="G3" s="269"/>
      <c r="H3" s="269"/>
      <c r="I3" s="269"/>
    </row>
    <row r="4" spans="1:9" ht="15" hidden="1" customHeight="1" x14ac:dyDescent="0.25">
      <c r="G4" s="269"/>
      <c r="H4" s="269"/>
      <c r="I4" s="269"/>
    </row>
    <row r="5" spans="1:9" ht="31.15" hidden="1" customHeight="1" x14ac:dyDescent="0.25">
      <c r="G5" s="269"/>
      <c r="H5" s="269"/>
      <c r="I5" s="269"/>
    </row>
    <row r="6" spans="1:9" hidden="1" x14ac:dyDescent="0.25">
      <c r="G6" s="19"/>
      <c r="H6" s="19"/>
      <c r="I6" s="19"/>
    </row>
    <row r="7" spans="1:9" ht="9.75" customHeight="1" x14ac:dyDescent="0.25">
      <c r="E7" s="269"/>
      <c r="F7" s="270"/>
      <c r="G7" s="270"/>
      <c r="H7" s="270"/>
      <c r="I7" s="270"/>
    </row>
    <row r="8" spans="1:9" ht="7.5" customHeight="1" x14ac:dyDescent="0.25">
      <c r="E8" s="270"/>
      <c r="F8" s="270"/>
      <c r="G8" s="270"/>
      <c r="H8" s="270"/>
      <c r="I8" s="270"/>
    </row>
    <row r="9" spans="1:9" ht="12" hidden="1" customHeight="1" x14ac:dyDescent="0.25">
      <c r="E9" s="270"/>
      <c r="F9" s="270"/>
      <c r="G9" s="270"/>
      <c r="H9" s="270"/>
      <c r="I9" s="270"/>
    </row>
    <row r="10" spans="1:9" ht="46.5" hidden="1" customHeight="1" x14ac:dyDescent="0.25">
      <c r="E10" s="270"/>
      <c r="F10" s="270"/>
      <c r="G10" s="270"/>
      <c r="H10" s="270"/>
      <c r="I10" s="270"/>
    </row>
    <row r="11" spans="1:9" ht="75" hidden="1" customHeight="1" x14ac:dyDescent="0.25">
      <c r="E11" s="270"/>
      <c r="F11" s="270"/>
      <c r="G11" s="270"/>
      <c r="H11" s="270"/>
      <c r="I11" s="270"/>
    </row>
    <row r="12" spans="1:9" ht="24.2" customHeight="1" x14ac:dyDescent="0.25">
      <c r="A12" s="271" t="s">
        <v>114</v>
      </c>
      <c r="B12" s="272"/>
      <c r="C12" s="272"/>
      <c r="D12" s="272"/>
      <c r="E12" s="272"/>
      <c r="F12" s="272"/>
      <c r="G12" s="272"/>
      <c r="H12" s="272"/>
      <c r="I12" s="272"/>
    </row>
    <row r="13" spans="1:9" x14ac:dyDescent="0.25">
      <c r="A13" s="272"/>
      <c r="B13" s="272"/>
      <c r="C13" s="272"/>
      <c r="D13" s="272"/>
      <c r="E13" s="272"/>
      <c r="F13" s="272"/>
      <c r="G13" s="272"/>
      <c r="H13" s="272"/>
      <c r="I13" s="272"/>
    </row>
    <row r="14" spans="1:9" x14ac:dyDescent="0.25">
      <c r="A14" s="272"/>
      <c r="B14" s="272"/>
      <c r="C14" s="272"/>
      <c r="D14" s="272"/>
      <c r="E14" s="272"/>
      <c r="F14" s="272"/>
      <c r="G14" s="272"/>
      <c r="H14" s="272"/>
      <c r="I14" s="272"/>
    </row>
    <row r="15" spans="1:9" ht="19.5" thickBot="1" x14ac:dyDescent="0.35">
      <c r="B15" s="20"/>
    </row>
    <row r="16" spans="1:9" ht="63.75" customHeight="1" thickBot="1" x14ac:dyDescent="0.3">
      <c r="A16" s="244" t="s">
        <v>8</v>
      </c>
      <c r="B16" s="244" t="s">
        <v>0</v>
      </c>
      <c r="C16" s="244" t="s">
        <v>1</v>
      </c>
      <c r="D16" s="273" t="s">
        <v>2</v>
      </c>
      <c r="E16" s="274"/>
      <c r="F16" s="273" t="s">
        <v>115</v>
      </c>
      <c r="G16" s="274"/>
      <c r="H16" s="244" t="s">
        <v>3</v>
      </c>
      <c r="I16" s="244" t="s">
        <v>116</v>
      </c>
    </row>
    <row r="17" spans="1:10" ht="68.25" customHeight="1" thickBot="1" x14ac:dyDescent="0.3">
      <c r="A17" s="251"/>
      <c r="B17" s="251"/>
      <c r="C17" s="251"/>
      <c r="D17" s="160" t="s">
        <v>4</v>
      </c>
      <c r="E17" s="160" t="s">
        <v>5</v>
      </c>
      <c r="F17" s="160" t="s">
        <v>6</v>
      </c>
      <c r="G17" s="160" t="s">
        <v>7</v>
      </c>
      <c r="H17" s="251"/>
      <c r="I17" s="251"/>
    </row>
    <row r="18" spans="1:10" ht="16.5" thickBot="1" x14ac:dyDescent="0.3">
      <c r="A18" s="158">
        <v>1</v>
      </c>
      <c r="B18" s="159">
        <v>2</v>
      </c>
      <c r="C18" s="159">
        <v>3</v>
      </c>
      <c r="D18" s="159">
        <v>4</v>
      </c>
      <c r="E18" s="159">
        <v>5</v>
      </c>
      <c r="F18" s="159">
        <v>6</v>
      </c>
      <c r="G18" s="159">
        <v>7</v>
      </c>
      <c r="H18" s="159">
        <v>8</v>
      </c>
      <c r="I18" s="159">
        <v>9</v>
      </c>
    </row>
    <row r="19" spans="1:10" ht="15.75" x14ac:dyDescent="0.25">
      <c r="A19" s="259"/>
      <c r="B19" s="262" t="s">
        <v>117</v>
      </c>
      <c r="C19" s="265" t="s">
        <v>53</v>
      </c>
      <c r="D19" s="174" t="s">
        <v>14</v>
      </c>
      <c r="E19" s="266" t="s">
        <v>14</v>
      </c>
      <c r="F19" s="24" t="s">
        <v>9</v>
      </c>
      <c r="G19" s="58">
        <f>G20+G21+G22+G23</f>
        <v>24475.587000000003</v>
      </c>
      <c r="H19" s="248" t="s">
        <v>16</v>
      </c>
      <c r="I19" s="244" t="s">
        <v>16</v>
      </c>
    </row>
    <row r="20" spans="1:10" ht="15.75" x14ac:dyDescent="0.25">
      <c r="A20" s="260"/>
      <c r="B20" s="263"/>
      <c r="C20" s="263"/>
      <c r="D20" s="175"/>
      <c r="E20" s="267"/>
      <c r="F20" s="25" t="s">
        <v>77</v>
      </c>
      <c r="G20" s="17">
        <f>G25+G91+G103+G157+G175+G199+G223</f>
        <v>22328.887000000002</v>
      </c>
      <c r="H20" s="249"/>
      <c r="I20" s="243"/>
    </row>
    <row r="21" spans="1:10" ht="18.75" customHeight="1" x14ac:dyDescent="0.25">
      <c r="A21" s="260"/>
      <c r="B21" s="263"/>
      <c r="C21" s="263"/>
      <c r="D21" s="175"/>
      <c r="E21" s="267"/>
      <c r="F21" s="26" t="s">
        <v>78</v>
      </c>
      <c r="G21" s="17">
        <f t="shared" ref="G21:G23" si="0">G26+G92+G104+G158+G176+G200+G224</f>
        <v>1390.2</v>
      </c>
      <c r="H21" s="249"/>
      <c r="I21" s="243"/>
    </row>
    <row r="22" spans="1:10" ht="15.75" x14ac:dyDescent="0.25">
      <c r="A22" s="260"/>
      <c r="B22" s="263"/>
      <c r="C22" s="263"/>
      <c r="D22" s="175"/>
      <c r="E22" s="267"/>
      <c r="F22" s="27" t="s">
        <v>79</v>
      </c>
      <c r="G22" s="17">
        <f t="shared" si="0"/>
        <v>546.40000000000009</v>
      </c>
      <c r="H22" s="249"/>
      <c r="I22" s="243"/>
    </row>
    <row r="23" spans="1:10" ht="18" customHeight="1" thickBot="1" x14ac:dyDescent="0.3">
      <c r="A23" s="261"/>
      <c r="B23" s="264"/>
      <c r="C23" s="264"/>
      <c r="D23" s="176"/>
      <c r="E23" s="268"/>
      <c r="F23" s="28" t="s">
        <v>80</v>
      </c>
      <c r="G23" s="17">
        <f t="shared" si="0"/>
        <v>210.1</v>
      </c>
      <c r="H23" s="250"/>
      <c r="I23" s="251"/>
    </row>
    <row r="24" spans="1:10" ht="15.75" customHeight="1" x14ac:dyDescent="0.25">
      <c r="A24" s="256" t="s">
        <v>32</v>
      </c>
      <c r="B24" s="235" t="s">
        <v>118</v>
      </c>
      <c r="C24" s="192" t="s">
        <v>53</v>
      </c>
      <c r="D24" s="237"/>
      <c r="E24" s="237"/>
      <c r="F24" s="59" t="s">
        <v>9</v>
      </c>
      <c r="G24" s="53">
        <f>G25+G26+G27+G28+G29</f>
        <v>13953.699000000002</v>
      </c>
      <c r="H24" s="192" t="s">
        <v>110</v>
      </c>
      <c r="I24" s="192" t="s">
        <v>16</v>
      </c>
      <c r="J24" s="102"/>
    </row>
    <row r="25" spans="1:10" ht="15.75" x14ac:dyDescent="0.25">
      <c r="A25" s="257"/>
      <c r="B25" s="223"/>
      <c r="C25" s="193"/>
      <c r="D25" s="238"/>
      <c r="E25" s="238"/>
      <c r="F25" s="60" t="s">
        <v>10</v>
      </c>
      <c r="G25" s="55">
        <f>G31+G55+G61+G73+G79+G85</f>
        <v>12352.699000000001</v>
      </c>
      <c r="H25" s="193"/>
      <c r="I25" s="193"/>
    </row>
    <row r="26" spans="1:10" ht="15.75" x14ac:dyDescent="0.25">
      <c r="A26" s="257"/>
      <c r="B26" s="223"/>
      <c r="C26" s="193"/>
      <c r="D26" s="238"/>
      <c r="E26" s="238"/>
      <c r="F26" s="60" t="s">
        <v>35</v>
      </c>
      <c r="G26" s="55">
        <f t="shared" ref="G26:G29" si="1">G32+G56+G62+G74+G80+G86</f>
        <v>1390.2</v>
      </c>
      <c r="H26" s="193"/>
      <c r="I26" s="193"/>
    </row>
    <row r="27" spans="1:10" ht="15.75" x14ac:dyDescent="0.25">
      <c r="A27" s="257"/>
      <c r="B27" s="223"/>
      <c r="C27" s="193"/>
      <c r="D27" s="238"/>
      <c r="E27" s="238"/>
      <c r="F27" s="60" t="s">
        <v>11</v>
      </c>
      <c r="G27" s="55">
        <f t="shared" si="1"/>
        <v>0.7</v>
      </c>
      <c r="H27" s="193"/>
      <c r="I27" s="193"/>
    </row>
    <row r="28" spans="1:10" ht="15.75" x14ac:dyDescent="0.25">
      <c r="A28" s="257"/>
      <c r="B28" s="223"/>
      <c r="C28" s="193"/>
      <c r="D28" s="238"/>
      <c r="E28" s="238"/>
      <c r="F28" s="60" t="s">
        <v>12</v>
      </c>
      <c r="G28" s="55">
        <f t="shared" si="1"/>
        <v>210.1</v>
      </c>
      <c r="H28" s="193"/>
      <c r="I28" s="193"/>
    </row>
    <row r="29" spans="1:10" ht="15" customHeight="1" thickBot="1" x14ac:dyDescent="0.3">
      <c r="A29" s="258"/>
      <c r="B29" s="236"/>
      <c r="C29" s="194"/>
      <c r="D29" s="239"/>
      <c r="E29" s="239"/>
      <c r="F29" s="61" t="s">
        <v>13</v>
      </c>
      <c r="G29" s="55">
        <f t="shared" si="1"/>
        <v>0</v>
      </c>
      <c r="H29" s="194"/>
      <c r="I29" s="193"/>
    </row>
    <row r="30" spans="1:10" ht="15.75" customHeight="1" x14ac:dyDescent="0.25">
      <c r="A30" s="224" t="s">
        <v>17</v>
      </c>
      <c r="B30" s="218" t="s">
        <v>62</v>
      </c>
      <c r="C30" s="163" t="s">
        <v>53</v>
      </c>
      <c r="D30" s="174"/>
      <c r="E30" s="174"/>
      <c r="F30" s="3" t="s">
        <v>9</v>
      </c>
      <c r="G30" s="58">
        <f>G31+G32+G33+G34+G35</f>
        <v>9833.1190000000024</v>
      </c>
      <c r="H30" s="244" t="s">
        <v>16</v>
      </c>
      <c r="I30" s="244" t="s">
        <v>16</v>
      </c>
    </row>
    <row r="31" spans="1:10" ht="15.75" x14ac:dyDescent="0.25">
      <c r="A31" s="225"/>
      <c r="B31" s="219"/>
      <c r="C31" s="164"/>
      <c r="D31" s="175"/>
      <c r="E31" s="175"/>
      <c r="F31" s="1" t="s">
        <v>10</v>
      </c>
      <c r="G31" s="17">
        <f>G37+G43+G49</f>
        <v>8490.1190000000006</v>
      </c>
      <c r="H31" s="243"/>
      <c r="I31" s="243"/>
    </row>
    <row r="32" spans="1:10" ht="15.75" x14ac:dyDescent="0.25">
      <c r="A32" s="225"/>
      <c r="B32" s="219"/>
      <c r="C32" s="164"/>
      <c r="D32" s="175"/>
      <c r="E32" s="175"/>
      <c r="F32" s="1" t="s">
        <v>35</v>
      </c>
      <c r="G32" s="17">
        <f t="shared" ref="G32:G35" si="2">G38+G44+G50</f>
        <v>1132.2</v>
      </c>
      <c r="H32" s="243"/>
      <c r="I32" s="243"/>
    </row>
    <row r="33" spans="1:9" ht="15.75" x14ac:dyDescent="0.25">
      <c r="A33" s="225"/>
      <c r="B33" s="219"/>
      <c r="C33" s="164"/>
      <c r="D33" s="175"/>
      <c r="E33" s="175"/>
      <c r="F33" s="1" t="s">
        <v>11</v>
      </c>
      <c r="G33" s="17">
        <f t="shared" si="2"/>
        <v>0.7</v>
      </c>
      <c r="H33" s="243"/>
      <c r="I33" s="243"/>
    </row>
    <row r="34" spans="1:9" ht="15.75" x14ac:dyDescent="0.25">
      <c r="A34" s="225"/>
      <c r="B34" s="219"/>
      <c r="C34" s="164"/>
      <c r="D34" s="175"/>
      <c r="E34" s="175"/>
      <c r="F34" s="1" t="s">
        <v>12</v>
      </c>
      <c r="G34" s="17">
        <f t="shared" si="2"/>
        <v>210.1</v>
      </c>
      <c r="H34" s="243"/>
      <c r="I34" s="243"/>
    </row>
    <row r="35" spans="1:9" ht="16.5" thickBot="1" x14ac:dyDescent="0.3">
      <c r="A35" s="226"/>
      <c r="B35" s="220"/>
      <c r="C35" s="165"/>
      <c r="D35" s="176"/>
      <c r="E35" s="176"/>
      <c r="F35" s="2" t="s">
        <v>13</v>
      </c>
      <c r="G35" s="17">
        <f t="shared" si="2"/>
        <v>0</v>
      </c>
      <c r="H35" s="251"/>
      <c r="I35" s="251"/>
    </row>
    <row r="36" spans="1:9" ht="18.75" customHeight="1" x14ac:dyDescent="0.25">
      <c r="A36" s="224" t="s">
        <v>18</v>
      </c>
      <c r="B36" s="163" t="s">
        <v>84</v>
      </c>
      <c r="C36" s="163" t="s">
        <v>54</v>
      </c>
      <c r="D36" s="174"/>
      <c r="E36" s="174"/>
      <c r="F36" s="3" t="s">
        <v>9</v>
      </c>
      <c r="G36" s="58">
        <f>G37+G38+G39+G40+G41</f>
        <v>9622.3190000000013</v>
      </c>
      <c r="H36" s="248" t="s">
        <v>16</v>
      </c>
      <c r="I36" s="243" t="s">
        <v>16</v>
      </c>
    </row>
    <row r="37" spans="1:9" ht="20.45" customHeight="1" x14ac:dyDescent="0.25">
      <c r="A37" s="225"/>
      <c r="B37" s="164"/>
      <c r="C37" s="164"/>
      <c r="D37" s="175"/>
      <c r="E37" s="175"/>
      <c r="F37" s="1" t="s">
        <v>10</v>
      </c>
      <c r="G37" s="64">
        <v>8490.1190000000006</v>
      </c>
      <c r="H37" s="249"/>
      <c r="I37" s="243"/>
    </row>
    <row r="38" spans="1:9" ht="15.75" customHeight="1" x14ac:dyDescent="0.25">
      <c r="A38" s="225"/>
      <c r="B38" s="164"/>
      <c r="C38" s="164"/>
      <c r="D38" s="175"/>
      <c r="E38" s="175"/>
      <c r="F38" s="1" t="s">
        <v>35</v>
      </c>
      <c r="G38" s="64">
        <v>1132.2</v>
      </c>
      <c r="H38" s="249"/>
      <c r="I38" s="243"/>
    </row>
    <row r="39" spans="1:9" ht="15.75" x14ac:dyDescent="0.25">
      <c r="A39" s="225"/>
      <c r="B39" s="164"/>
      <c r="C39" s="164"/>
      <c r="D39" s="175"/>
      <c r="E39" s="175"/>
      <c r="F39" s="1" t="s">
        <v>11</v>
      </c>
      <c r="G39" s="64">
        <v>0</v>
      </c>
      <c r="H39" s="249"/>
      <c r="I39" s="243"/>
    </row>
    <row r="40" spans="1:9" ht="15.75" x14ac:dyDescent="0.25">
      <c r="A40" s="225"/>
      <c r="B40" s="164"/>
      <c r="C40" s="164"/>
      <c r="D40" s="175"/>
      <c r="E40" s="175"/>
      <c r="F40" s="1" t="s">
        <v>12</v>
      </c>
      <c r="G40" s="64">
        <v>0</v>
      </c>
      <c r="H40" s="249"/>
      <c r="I40" s="243"/>
    </row>
    <row r="41" spans="1:9" ht="18.75" customHeight="1" thickBot="1" x14ac:dyDescent="0.3">
      <c r="A41" s="226"/>
      <c r="B41" s="165"/>
      <c r="C41" s="165"/>
      <c r="D41" s="176"/>
      <c r="E41" s="176"/>
      <c r="F41" s="2" t="s">
        <v>13</v>
      </c>
      <c r="G41" s="65">
        <v>0</v>
      </c>
      <c r="H41" s="250"/>
      <c r="I41" s="251"/>
    </row>
    <row r="42" spans="1:9" ht="18" customHeight="1" x14ac:dyDescent="0.25">
      <c r="A42" s="216" t="s">
        <v>19</v>
      </c>
      <c r="B42" s="164" t="s">
        <v>36</v>
      </c>
      <c r="C42" s="164" t="s">
        <v>53</v>
      </c>
      <c r="D42" s="171"/>
      <c r="E42" s="174"/>
      <c r="F42" s="3" t="s">
        <v>9</v>
      </c>
      <c r="G42" s="62">
        <f>G43+G44+G45+G46+G47</f>
        <v>210.1</v>
      </c>
      <c r="H42" s="249" t="s">
        <v>16</v>
      </c>
      <c r="I42" s="244" t="s">
        <v>16</v>
      </c>
    </row>
    <row r="43" spans="1:9" ht="18" customHeight="1" x14ac:dyDescent="0.25">
      <c r="A43" s="216"/>
      <c r="B43" s="164"/>
      <c r="C43" s="164"/>
      <c r="D43" s="172"/>
      <c r="E43" s="175"/>
      <c r="F43" s="1" t="s">
        <v>10</v>
      </c>
      <c r="G43" s="64">
        <v>0</v>
      </c>
      <c r="H43" s="249"/>
      <c r="I43" s="243"/>
    </row>
    <row r="44" spans="1:9" ht="15.75" x14ac:dyDescent="0.25">
      <c r="A44" s="216"/>
      <c r="B44" s="164"/>
      <c r="C44" s="164"/>
      <c r="D44" s="172"/>
      <c r="E44" s="175"/>
      <c r="F44" s="1" t="s">
        <v>35</v>
      </c>
      <c r="G44" s="64">
        <v>0</v>
      </c>
      <c r="H44" s="249"/>
      <c r="I44" s="243"/>
    </row>
    <row r="45" spans="1:9" ht="15.75" x14ac:dyDescent="0.25">
      <c r="A45" s="216"/>
      <c r="B45" s="164"/>
      <c r="C45" s="164"/>
      <c r="D45" s="172"/>
      <c r="E45" s="175"/>
      <c r="F45" s="1" t="s">
        <v>11</v>
      </c>
      <c r="G45" s="64">
        <v>0</v>
      </c>
      <c r="H45" s="249"/>
      <c r="I45" s="243"/>
    </row>
    <row r="46" spans="1:9" ht="15.75" x14ac:dyDescent="0.25">
      <c r="A46" s="216"/>
      <c r="B46" s="164"/>
      <c r="C46" s="164"/>
      <c r="D46" s="172"/>
      <c r="E46" s="175"/>
      <c r="F46" s="1" t="s">
        <v>12</v>
      </c>
      <c r="G46" s="62">
        <v>210.1</v>
      </c>
      <c r="H46" s="249"/>
      <c r="I46" s="243"/>
    </row>
    <row r="47" spans="1:9" ht="16.5" thickBot="1" x14ac:dyDescent="0.3">
      <c r="A47" s="217"/>
      <c r="B47" s="165"/>
      <c r="C47" s="165"/>
      <c r="D47" s="173"/>
      <c r="E47" s="176"/>
      <c r="F47" s="2" t="s">
        <v>13</v>
      </c>
      <c r="G47" s="65">
        <v>0</v>
      </c>
      <c r="H47" s="250"/>
      <c r="I47" s="251"/>
    </row>
    <row r="48" spans="1:9" ht="56.45" customHeight="1" x14ac:dyDescent="0.25">
      <c r="A48" s="222" t="s">
        <v>20</v>
      </c>
      <c r="B48" s="163" t="s">
        <v>55</v>
      </c>
      <c r="C48" s="163" t="s">
        <v>53</v>
      </c>
      <c r="D48" s="175"/>
      <c r="E48" s="175"/>
      <c r="F48" s="69" t="s">
        <v>9</v>
      </c>
      <c r="G48" s="58">
        <f>G49+G50+G51+G52+G53</f>
        <v>0.7</v>
      </c>
      <c r="H48" s="244" t="s">
        <v>16</v>
      </c>
      <c r="I48" s="244" t="s">
        <v>16</v>
      </c>
    </row>
    <row r="49" spans="1:9" ht="15.75" x14ac:dyDescent="0.25">
      <c r="A49" s="216"/>
      <c r="B49" s="164"/>
      <c r="C49" s="164"/>
      <c r="D49" s="175"/>
      <c r="E49" s="175"/>
      <c r="F49" s="1" t="s">
        <v>10</v>
      </c>
      <c r="G49" s="64">
        <v>0</v>
      </c>
      <c r="H49" s="243"/>
      <c r="I49" s="243"/>
    </row>
    <row r="50" spans="1:9" ht="15.75" x14ac:dyDescent="0.25">
      <c r="A50" s="216"/>
      <c r="B50" s="164"/>
      <c r="C50" s="164"/>
      <c r="D50" s="175"/>
      <c r="E50" s="175"/>
      <c r="F50" s="1" t="s">
        <v>35</v>
      </c>
      <c r="G50" s="64">
        <v>0</v>
      </c>
      <c r="H50" s="243"/>
      <c r="I50" s="243"/>
    </row>
    <row r="51" spans="1:9" ht="15.75" x14ac:dyDescent="0.25">
      <c r="A51" s="216"/>
      <c r="B51" s="164"/>
      <c r="C51" s="164"/>
      <c r="D51" s="175"/>
      <c r="E51" s="175"/>
      <c r="F51" s="1" t="s">
        <v>11</v>
      </c>
      <c r="G51" s="64">
        <v>0.7</v>
      </c>
      <c r="H51" s="243"/>
      <c r="I51" s="243"/>
    </row>
    <row r="52" spans="1:9" ht="15.75" x14ac:dyDescent="0.25">
      <c r="A52" s="216"/>
      <c r="B52" s="164"/>
      <c r="C52" s="164"/>
      <c r="D52" s="175"/>
      <c r="E52" s="175"/>
      <c r="F52" s="1" t="s">
        <v>12</v>
      </c>
      <c r="G52" s="64">
        <v>0</v>
      </c>
      <c r="H52" s="243"/>
      <c r="I52" s="243"/>
    </row>
    <row r="53" spans="1:9" ht="48" customHeight="1" thickBot="1" x14ac:dyDescent="0.3">
      <c r="A53" s="216"/>
      <c r="B53" s="164"/>
      <c r="C53" s="164"/>
      <c r="D53" s="175"/>
      <c r="E53" s="175"/>
      <c r="F53" s="70" t="s">
        <v>13</v>
      </c>
      <c r="G53" s="101">
        <v>0</v>
      </c>
      <c r="H53" s="243"/>
      <c r="I53" s="243"/>
    </row>
    <row r="54" spans="1:9" ht="15" customHeight="1" x14ac:dyDescent="0.25">
      <c r="A54" s="224" t="s">
        <v>21</v>
      </c>
      <c r="B54" s="163" t="s">
        <v>63</v>
      </c>
      <c r="C54" s="163" t="s">
        <v>53</v>
      </c>
      <c r="D54" s="174"/>
      <c r="E54" s="174"/>
      <c r="F54" s="3" t="s">
        <v>9</v>
      </c>
      <c r="G54" s="58">
        <f>G55+G56+G57+G58+G59</f>
        <v>0.5</v>
      </c>
      <c r="H54" s="248" t="s">
        <v>16</v>
      </c>
      <c r="I54" s="244" t="s">
        <v>16</v>
      </c>
    </row>
    <row r="55" spans="1:9" ht="15.75" x14ac:dyDescent="0.25">
      <c r="A55" s="225"/>
      <c r="B55" s="233"/>
      <c r="C55" s="164"/>
      <c r="D55" s="175"/>
      <c r="E55" s="175"/>
      <c r="F55" s="1" t="s">
        <v>10</v>
      </c>
      <c r="G55" s="64">
        <v>0.5</v>
      </c>
      <c r="H55" s="249"/>
      <c r="I55" s="243"/>
    </row>
    <row r="56" spans="1:9" ht="15.75" x14ac:dyDescent="0.25">
      <c r="A56" s="225"/>
      <c r="B56" s="233"/>
      <c r="C56" s="164"/>
      <c r="D56" s="175"/>
      <c r="E56" s="175"/>
      <c r="F56" s="1" t="s">
        <v>35</v>
      </c>
      <c r="G56" s="64">
        <v>0</v>
      </c>
      <c r="H56" s="249"/>
      <c r="I56" s="243"/>
    </row>
    <row r="57" spans="1:9" ht="15.75" x14ac:dyDescent="0.25">
      <c r="A57" s="225"/>
      <c r="B57" s="233"/>
      <c r="C57" s="164"/>
      <c r="D57" s="175"/>
      <c r="E57" s="175"/>
      <c r="F57" s="1" t="s">
        <v>11</v>
      </c>
      <c r="G57" s="64">
        <v>0</v>
      </c>
      <c r="H57" s="249"/>
      <c r="I57" s="243"/>
    </row>
    <row r="58" spans="1:9" ht="15.75" x14ac:dyDescent="0.25">
      <c r="A58" s="225"/>
      <c r="B58" s="233"/>
      <c r="C58" s="164"/>
      <c r="D58" s="175"/>
      <c r="E58" s="175"/>
      <c r="F58" s="1" t="s">
        <v>12</v>
      </c>
      <c r="G58" s="64">
        <f>G64</f>
        <v>0</v>
      </c>
      <c r="H58" s="249"/>
      <c r="I58" s="243"/>
    </row>
    <row r="59" spans="1:9" ht="15" customHeight="1" thickBot="1" x14ac:dyDescent="0.3">
      <c r="A59" s="226"/>
      <c r="B59" s="234"/>
      <c r="C59" s="165"/>
      <c r="D59" s="176"/>
      <c r="E59" s="176"/>
      <c r="F59" s="2" t="s">
        <v>13</v>
      </c>
      <c r="G59" s="65">
        <f>G65</f>
        <v>0</v>
      </c>
      <c r="H59" s="250"/>
      <c r="I59" s="251"/>
    </row>
    <row r="60" spans="1:9" ht="15.75" customHeight="1" x14ac:dyDescent="0.25">
      <c r="A60" s="228" t="s">
        <v>37</v>
      </c>
      <c r="B60" s="163" t="s">
        <v>64</v>
      </c>
      <c r="C60" s="163" t="s">
        <v>53</v>
      </c>
      <c r="D60" s="174"/>
      <c r="E60" s="174"/>
      <c r="F60" s="3" t="s">
        <v>9</v>
      </c>
      <c r="G60" s="58">
        <f>G61+G62+G63+G64+G65</f>
        <v>180.18</v>
      </c>
      <c r="H60" s="248" t="s">
        <v>16</v>
      </c>
      <c r="I60" s="244" t="s">
        <v>16</v>
      </c>
    </row>
    <row r="61" spans="1:9" ht="15.75" x14ac:dyDescent="0.25">
      <c r="A61" s="229"/>
      <c r="B61" s="233"/>
      <c r="C61" s="164"/>
      <c r="D61" s="175"/>
      <c r="E61" s="175"/>
      <c r="F61" s="1" t="s">
        <v>10</v>
      </c>
      <c r="G61" s="17">
        <f>G67</f>
        <v>180.18</v>
      </c>
      <c r="H61" s="249"/>
      <c r="I61" s="243"/>
    </row>
    <row r="62" spans="1:9" ht="15.75" x14ac:dyDescent="0.25">
      <c r="A62" s="229"/>
      <c r="B62" s="233"/>
      <c r="C62" s="164"/>
      <c r="D62" s="175"/>
      <c r="E62" s="175"/>
      <c r="F62" s="1" t="s">
        <v>35</v>
      </c>
      <c r="G62" s="17">
        <f>G68</f>
        <v>0</v>
      </c>
      <c r="H62" s="249"/>
      <c r="I62" s="243"/>
    </row>
    <row r="63" spans="1:9" ht="15.75" x14ac:dyDescent="0.25">
      <c r="A63" s="229"/>
      <c r="B63" s="233"/>
      <c r="C63" s="164"/>
      <c r="D63" s="175"/>
      <c r="E63" s="175"/>
      <c r="F63" s="1" t="s">
        <v>11</v>
      </c>
      <c r="G63" s="17">
        <f t="shared" ref="G63:G65" si="3">G69</f>
        <v>0</v>
      </c>
      <c r="H63" s="249"/>
      <c r="I63" s="243"/>
    </row>
    <row r="64" spans="1:9" ht="15.75" x14ac:dyDescent="0.25">
      <c r="A64" s="229"/>
      <c r="B64" s="233"/>
      <c r="C64" s="164"/>
      <c r="D64" s="175"/>
      <c r="E64" s="175"/>
      <c r="F64" s="1" t="s">
        <v>12</v>
      </c>
      <c r="G64" s="17">
        <f t="shared" si="3"/>
        <v>0</v>
      </c>
      <c r="H64" s="249"/>
      <c r="I64" s="243"/>
    </row>
    <row r="65" spans="1:9" ht="37.5" customHeight="1" thickBot="1" x14ac:dyDescent="0.3">
      <c r="A65" s="230"/>
      <c r="B65" s="234"/>
      <c r="C65" s="165"/>
      <c r="D65" s="176"/>
      <c r="E65" s="176"/>
      <c r="F65" s="2" t="s">
        <v>13</v>
      </c>
      <c r="G65" s="17">
        <f t="shared" si="3"/>
        <v>0</v>
      </c>
      <c r="H65" s="250"/>
      <c r="I65" s="251"/>
    </row>
    <row r="66" spans="1:9" ht="28.5" customHeight="1" x14ac:dyDescent="0.25">
      <c r="A66" s="224" t="s">
        <v>38</v>
      </c>
      <c r="B66" s="163" t="s">
        <v>39</v>
      </c>
      <c r="C66" s="163" t="s">
        <v>53</v>
      </c>
      <c r="D66" s="174"/>
      <c r="E66" s="174"/>
      <c r="F66" s="3" t="s">
        <v>9</v>
      </c>
      <c r="G66" s="58">
        <f>G67+G68+G69+G70+G71</f>
        <v>180.18</v>
      </c>
      <c r="H66" s="248" t="s">
        <v>16</v>
      </c>
      <c r="I66" s="243" t="s">
        <v>16</v>
      </c>
    </row>
    <row r="67" spans="1:9" ht="15.75" x14ac:dyDescent="0.25">
      <c r="A67" s="225"/>
      <c r="B67" s="219"/>
      <c r="C67" s="164"/>
      <c r="D67" s="175"/>
      <c r="E67" s="175"/>
      <c r="F67" s="1" t="s">
        <v>10</v>
      </c>
      <c r="G67" s="64">
        <v>180.18</v>
      </c>
      <c r="H67" s="249"/>
      <c r="I67" s="243"/>
    </row>
    <row r="68" spans="1:9" ht="17.100000000000001" customHeight="1" x14ac:dyDescent="0.25">
      <c r="A68" s="225"/>
      <c r="B68" s="219"/>
      <c r="C68" s="164"/>
      <c r="D68" s="175"/>
      <c r="E68" s="175"/>
      <c r="F68" s="1" t="s">
        <v>35</v>
      </c>
      <c r="G68" s="64">
        <f>G74</f>
        <v>0</v>
      </c>
      <c r="H68" s="249"/>
      <c r="I68" s="243"/>
    </row>
    <row r="69" spans="1:9" ht="15.75" x14ac:dyDescent="0.25">
      <c r="A69" s="225"/>
      <c r="B69" s="219"/>
      <c r="C69" s="164"/>
      <c r="D69" s="175"/>
      <c r="E69" s="175"/>
      <c r="F69" s="1" t="s">
        <v>11</v>
      </c>
      <c r="G69" s="64">
        <f>G75</f>
        <v>0</v>
      </c>
      <c r="H69" s="249"/>
      <c r="I69" s="243"/>
    </row>
    <row r="70" spans="1:9" ht="15.75" x14ac:dyDescent="0.25">
      <c r="A70" s="225"/>
      <c r="B70" s="219"/>
      <c r="C70" s="164"/>
      <c r="D70" s="175"/>
      <c r="E70" s="175"/>
      <c r="F70" s="1" t="s">
        <v>12</v>
      </c>
      <c r="G70" s="64">
        <f t="shared" ref="G70" si="4">G76</f>
        <v>0</v>
      </c>
      <c r="H70" s="249"/>
      <c r="I70" s="243"/>
    </row>
    <row r="71" spans="1:9" ht="17.850000000000001" customHeight="1" thickBot="1" x14ac:dyDescent="0.3">
      <c r="A71" s="226"/>
      <c r="B71" s="220"/>
      <c r="C71" s="165"/>
      <c r="D71" s="176"/>
      <c r="E71" s="176"/>
      <c r="F71" s="2" t="s">
        <v>13</v>
      </c>
      <c r="G71" s="101">
        <f>G77</f>
        <v>0</v>
      </c>
      <c r="H71" s="250"/>
      <c r="I71" s="251"/>
    </row>
    <row r="72" spans="1:9" ht="17.850000000000001" customHeight="1" x14ac:dyDescent="0.25">
      <c r="A72" s="224" t="s">
        <v>40</v>
      </c>
      <c r="B72" s="157" t="s">
        <v>15</v>
      </c>
      <c r="C72" s="163" t="s">
        <v>53</v>
      </c>
      <c r="D72" s="174"/>
      <c r="E72" s="174"/>
      <c r="F72" s="3" t="s">
        <v>9</v>
      </c>
      <c r="G72" s="58">
        <f>G73+G74+G75+G76+G77</f>
        <v>0</v>
      </c>
      <c r="H72" s="248" t="s">
        <v>16</v>
      </c>
      <c r="I72" s="244" t="s">
        <v>16</v>
      </c>
    </row>
    <row r="73" spans="1:9" ht="15.75" x14ac:dyDescent="0.25">
      <c r="A73" s="225"/>
      <c r="B73" s="252" t="s">
        <v>41</v>
      </c>
      <c r="C73" s="164"/>
      <c r="D73" s="175"/>
      <c r="E73" s="175"/>
      <c r="F73" s="1" t="s">
        <v>10</v>
      </c>
      <c r="G73" s="17">
        <v>0</v>
      </c>
      <c r="H73" s="249"/>
      <c r="I73" s="243"/>
    </row>
    <row r="74" spans="1:9" ht="15.75" x14ac:dyDescent="0.25">
      <c r="A74" s="225"/>
      <c r="B74" s="252"/>
      <c r="C74" s="164"/>
      <c r="D74" s="175"/>
      <c r="E74" s="175"/>
      <c r="F74" s="1" t="s">
        <v>35</v>
      </c>
      <c r="G74" s="64">
        <v>0</v>
      </c>
      <c r="H74" s="249"/>
      <c r="I74" s="243"/>
    </row>
    <row r="75" spans="1:9" ht="15.75" x14ac:dyDescent="0.25">
      <c r="A75" s="225"/>
      <c r="B75" s="252"/>
      <c r="C75" s="164"/>
      <c r="D75" s="175"/>
      <c r="E75" s="175"/>
      <c r="F75" s="1" t="s">
        <v>11</v>
      </c>
      <c r="G75" s="64">
        <v>0</v>
      </c>
      <c r="H75" s="249"/>
      <c r="I75" s="243"/>
    </row>
    <row r="76" spans="1:9" ht="15.75" x14ac:dyDescent="0.25">
      <c r="A76" s="225"/>
      <c r="B76" s="252"/>
      <c r="C76" s="164"/>
      <c r="D76" s="175"/>
      <c r="E76" s="175"/>
      <c r="F76" s="1" t="s">
        <v>12</v>
      </c>
      <c r="G76" s="64">
        <f>G82</f>
        <v>0</v>
      </c>
      <c r="H76" s="249"/>
      <c r="I76" s="243"/>
    </row>
    <row r="77" spans="1:9" ht="16.5" thickBot="1" x14ac:dyDescent="0.3">
      <c r="A77" s="226"/>
      <c r="B77" s="253"/>
      <c r="C77" s="165"/>
      <c r="D77" s="176"/>
      <c r="E77" s="176"/>
      <c r="F77" s="2" t="s">
        <v>13</v>
      </c>
      <c r="G77" s="65">
        <f>G83</f>
        <v>0</v>
      </c>
      <c r="H77" s="250"/>
      <c r="I77" s="251"/>
    </row>
    <row r="78" spans="1:9" ht="15.75" customHeight="1" x14ac:dyDescent="0.25">
      <c r="A78" s="254" t="s">
        <v>42</v>
      </c>
      <c r="B78" s="157" t="s">
        <v>15</v>
      </c>
      <c r="C78" s="163" t="s">
        <v>56</v>
      </c>
      <c r="D78" s="174"/>
      <c r="E78" s="174"/>
      <c r="F78" s="3" t="s">
        <v>9</v>
      </c>
      <c r="G78" s="100">
        <f>G79+G80+G81+G82+G83</f>
        <v>0</v>
      </c>
      <c r="H78" s="244" t="s">
        <v>16</v>
      </c>
      <c r="I78" s="244" t="s">
        <v>16</v>
      </c>
    </row>
    <row r="79" spans="1:9" ht="15.75" customHeight="1" x14ac:dyDescent="0.25">
      <c r="A79" s="254"/>
      <c r="B79" s="252" t="s">
        <v>43</v>
      </c>
      <c r="C79" s="233"/>
      <c r="D79" s="175"/>
      <c r="E79" s="175"/>
      <c r="F79" s="1" t="s">
        <v>10</v>
      </c>
      <c r="G79" s="64">
        <v>0</v>
      </c>
      <c r="H79" s="243"/>
      <c r="I79" s="243"/>
    </row>
    <row r="80" spans="1:9" ht="15.75" x14ac:dyDescent="0.25">
      <c r="A80" s="254"/>
      <c r="B80" s="252"/>
      <c r="C80" s="233"/>
      <c r="D80" s="175"/>
      <c r="E80" s="175"/>
      <c r="F80" s="1" t="s">
        <v>35</v>
      </c>
      <c r="G80" s="64">
        <v>0</v>
      </c>
      <c r="H80" s="243"/>
      <c r="I80" s="243"/>
    </row>
    <row r="81" spans="1:9" ht="15.75" x14ac:dyDescent="0.25">
      <c r="A81" s="254"/>
      <c r="B81" s="252"/>
      <c r="C81" s="233"/>
      <c r="D81" s="175"/>
      <c r="E81" s="175"/>
      <c r="F81" s="1" t="s">
        <v>11</v>
      </c>
      <c r="G81" s="64">
        <v>0</v>
      </c>
      <c r="H81" s="243"/>
      <c r="I81" s="243"/>
    </row>
    <row r="82" spans="1:9" ht="15.75" x14ac:dyDescent="0.25">
      <c r="A82" s="254"/>
      <c r="B82" s="252"/>
      <c r="C82" s="233"/>
      <c r="D82" s="175"/>
      <c r="E82" s="175"/>
      <c r="F82" s="1" t="s">
        <v>12</v>
      </c>
      <c r="G82" s="64">
        <v>0</v>
      </c>
      <c r="H82" s="243"/>
      <c r="I82" s="243"/>
    </row>
    <row r="83" spans="1:9" ht="16.5" thickBot="1" x14ac:dyDescent="0.3">
      <c r="A83" s="255"/>
      <c r="B83" s="253"/>
      <c r="C83" s="234"/>
      <c r="D83" s="176"/>
      <c r="E83" s="176"/>
      <c r="F83" s="2" t="s">
        <v>13</v>
      </c>
      <c r="G83" s="101">
        <v>0</v>
      </c>
      <c r="H83" s="251"/>
      <c r="I83" s="251"/>
    </row>
    <row r="84" spans="1:9" ht="15.75" customHeight="1" x14ac:dyDescent="0.25">
      <c r="A84" s="222" t="s">
        <v>44</v>
      </c>
      <c r="B84" s="157" t="s">
        <v>15</v>
      </c>
      <c r="C84" s="163" t="s">
        <v>53</v>
      </c>
      <c r="D84" s="174"/>
      <c r="E84" s="174"/>
      <c r="F84" s="3" t="s">
        <v>9</v>
      </c>
      <c r="G84" s="58">
        <f>$G$85+G86+G87+G88+G89</f>
        <v>3939.9</v>
      </c>
      <c r="H84" s="248" t="s">
        <v>16</v>
      </c>
      <c r="I84" s="244" t="s">
        <v>16</v>
      </c>
    </row>
    <row r="85" spans="1:9" ht="15.75" customHeight="1" x14ac:dyDescent="0.25">
      <c r="A85" s="216"/>
      <c r="B85" s="252" t="s">
        <v>45</v>
      </c>
      <c r="C85" s="164"/>
      <c r="D85" s="175"/>
      <c r="E85" s="175"/>
      <c r="F85" s="1" t="s">
        <v>10</v>
      </c>
      <c r="G85" s="17">
        <v>3681.9</v>
      </c>
      <c r="H85" s="249"/>
      <c r="I85" s="243"/>
    </row>
    <row r="86" spans="1:9" ht="15.75" x14ac:dyDescent="0.25">
      <c r="A86" s="216"/>
      <c r="B86" s="252"/>
      <c r="C86" s="164"/>
      <c r="D86" s="175"/>
      <c r="E86" s="175"/>
      <c r="F86" s="1" t="s">
        <v>35</v>
      </c>
      <c r="G86" s="64">
        <v>258</v>
      </c>
      <c r="H86" s="249"/>
      <c r="I86" s="243"/>
    </row>
    <row r="87" spans="1:9" ht="15.75" x14ac:dyDescent="0.25">
      <c r="A87" s="216"/>
      <c r="B87" s="252"/>
      <c r="C87" s="164"/>
      <c r="D87" s="175"/>
      <c r="E87" s="175"/>
      <c r="F87" s="1" t="s">
        <v>11</v>
      </c>
      <c r="G87" s="64">
        <f t="shared" ref="G87:G89" si="5">G93+G99</f>
        <v>0</v>
      </c>
      <c r="H87" s="249"/>
      <c r="I87" s="243"/>
    </row>
    <row r="88" spans="1:9" ht="15.75" x14ac:dyDescent="0.25">
      <c r="A88" s="216"/>
      <c r="B88" s="252"/>
      <c r="C88" s="164"/>
      <c r="D88" s="175"/>
      <c r="E88" s="175"/>
      <c r="F88" s="1" t="s">
        <v>12</v>
      </c>
      <c r="G88" s="64">
        <f t="shared" si="5"/>
        <v>0</v>
      </c>
      <c r="H88" s="249"/>
      <c r="I88" s="243"/>
    </row>
    <row r="89" spans="1:9" ht="51" customHeight="1" thickBot="1" x14ac:dyDescent="0.3">
      <c r="A89" s="217"/>
      <c r="B89" s="253"/>
      <c r="C89" s="165"/>
      <c r="D89" s="176"/>
      <c r="E89" s="176"/>
      <c r="F89" s="2" t="s">
        <v>13</v>
      </c>
      <c r="G89" s="65">
        <f t="shared" si="5"/>
        <v>0</v>
      </c>
      <c r="H89" s="250"/>
      <c r="I89" s="251"/>
    </row>
    <row r="90" spans="1:9" ht="22.5" customHeight="1" x14ac:dyDescent="0.25">
      <c r="A90" s="245" t="s">
        <v>22</v>
      </c>
      <c r="B90" s="235" t="s">
        <v>119</v>
      </c>
      <c r="C90" s="192" t="s">
        <v>57</v>
      </c>
      <c r="D90" s="198"/>
      <c r="E90" s="198"/>
      <c r="F90" s="52" t="s">
        <v>9</v>
      </c>
      <c r="G90" s="62">
        <v>9.6</v>
      </c>
      <c r="H90" s="192" t="s">
        <v>16</v>
      </c>
      <c r="I90" s="192" t="s">
        <v>16</v>
      </c>
    </row>
    <row r="91" spans="1:9" ht="15.75" customHeight="1" x14ac:dyDescent="0.25">
      <c r="A91" s="246"/>
      <c r="B91" s="223"/>
      <c r="C91" s="193"/>
      <c r="D91" s="199"/>
      <c r="E91" s="199"/>
      <c r="F91" s="54" t="s">
        <v>10</v>
      </c>
      <c r="G91" s="62">
        <v>9.6</v>
      </c>
      <c r="H91" s="193"/>
      <c r="I91" s="193"/>
    </row>
    <row r="92" spans="1:9" ht="15.75" x14ac:dyDescent="0.25">
      <c r="A92" s="246"/>
      <c r="B92" s="223"/>
      <c r="C92" s="193"/>
      <c r="D92" s="199"/>
      <c r="E92" s="199"/>
      <c r="F92" s="54" t="s">
        <v>35</v>
      </c>
      <c r="G92" s="55">
        <f>G98</f>
        <v>0</v>
      </c>
      <c r="H92" s="193"/>
      <c r="I92" s="193"/>
    </row>
    <row r="93" spans="1:9" ht="15.75" x14ac:dyDescent="0.25">
      <c r="A93" s="246"/>
      <c r="B93" s="223"/>
      <c r="C93" s="193"/>
      <c r="D93" s="199"/>
      <c r="E93" s="199"/>
      <c r="F93" s="54" t="s">
        <v>11</v>
      </c>
      <c r="G93" s="55">
        <f t="shared" ref="G93:G95" si="6">G99</f>
        <v>0</v>
      </c>
      <c r="H93" s="193"/>
      <c r="I93" s="193"/>
    </row>
    <row r="94" spans="1:9" ht="15.75" x14ac:dyDescent="0.25">
      <c r="A94" s="246"/>
      <c r="B94" s="223"/>
      <c r="C94" s="193"/>
      <c r="D94" s="199"/>
      <c r="E94" s="199"/>
      <c r="F94" s="54" t="s">
        <v>12</v>
      </c>
      <c r="G94" s="55">
        <f t="shared" si="6"/>
        <v>0</v>
      </c>
      <c r="H94" s="193"/>
      <c r="I94" s="193"/>
    </row>
    <row r="95" spans="1:9" ht="18.600000000000001" customHeight="1" thickBot="1" x14ac:dyDescent="0.3">
      <c r="A95" s="247"/>
      <c r="B95" s="236"/>
      <c r="C95" s="194"/>
      <c r="D95" s="200"/>
      <c r="E95" s="200"/>
      <c r="F95" s="56" t="s">
        <v>13</v>
      </c>
      <c r="G95" s="161">
        <f t="shared" si="6"/>
        <v>0</v>
      </c>
      <c r="H95" s="194"/>
      <c r="I95" s="194"/>
    </row>
    <row r="96" spans="1:9" ht="15.75" customHeight="1" x14ac:dyDescent="0.25">
      <c r="A96" s="222" t="s">
        <v>23</v>
      </c>
      <c r="B96" s="219" t="s">
        <v>65</v>
      </c>
      <c r="C96" s="164" t="s">
        <v>58</v>
      </c>
      <c r="D96" s="175"/>
      <c r="E96" s="175"/>
      <c r="F96" s="69" t="s">
        <v>9</v>
      </c>
      <c r="G96" s="53">
        <v>9.6</v>
      </c>
      <c r="H96" s="243" t="s">
        <v>16</v>
      </c>
      <c r="I96" s="244" t="s">
        <v>16</v>
      </c>
    </row>
    <row r="97" spans="1:9" ht="15.75" x14ac:dyDescent="0.25">
      <c r="A97" s="216"/>
      <c r="B97" s="219"/>
      <c r="C97" s="164"/>
      <c r="D97" s="175"/>
      <c r="E97" s="175"/>
      <c r="F97" s="1" t="s">
        <v>10</v>
      </c>
      <c r="G97" s="62">
        <v>9.6</v>
      </c>
      <c r="H97" s="243"/>
      <c r="I97" s="243"/>
    </row>
    <row r="98" spans="1:9" ht="15.75" x14ac:dyDescent="0.25">
      <c r="A98" s="216"/>
      <c r="B98" s="219"/>
      <c r="C98" s="164"/>
      <c r="D98" s="175"/>
      <c r="E98" s="175"/>
      <c r="F98" s="1" t="s">
        <v>35</v>
      </c>
      <c r="G98" s="55">
        <f>G104</f>
        <v>0</v>
      </c>
      <c r="H98" s="243"/>
      <c r="I98" s="243"/>
    </row>
    <row r="99" spans="1:9" ht="15.75" x14ac:dyDescent="0.25">
      <c r="A99" s="216"/>
      <c r="B99" s="219"/>
      <c r="C99" s="164"/>
      <c r="D99" s="175"/>
      <c r="E99" s="175"/>
      <c r="F99" s="1" t="s">
        <v>11</v>
      </c>
      <c r="G99" s="55">
        <v>0</v>
      </c>
      <c r="H99" s="243"/>
      <c r="I99" s="243"/>
    </row>
    <row r="100" spans="1:9" ht="15.75" x14ac:dyDescent="0.25">
      <c r="A100" s="216"/>
      <c r="B100" s="219"/>
      <c r="C100" s="164"/>
      <c r="D100" s="175"/>
      <c r="E100" s="175"/>
      <c r="F100" s="1" t="s">
        <v>12</v>
      </c>
      <c r="G100" s="55">
        <f t="shared" ref="G100:G101" si="7">G106</f>
        <v>0</v>
      </c>
      <c r="H100" s="243"/>
      <c r="I100" s="243"/>
    </row>
    <row r="101" spans="1:9" ht="16.5" thickBot="1" x14ac:dyDescent="0.3">
      <c r="A101" s="216"/>
      <c r="B101" s="219"/>
      <c r="C101" s="164"/>
      <c r="D101" s="175"/>
      <c r="E101" s="175"/>
      <c r="F101" s="70" t="s">
        <v>13</v>
      </c>
      <c r="G101" s="57">
        <f t="shared" si="7"/>
        <v>0</v>
      </c>
      <c r="H101" s="243"/>
      <c r="I101" s="243"/>
    </row>
    <row r="102" spans="1:9" ht="15.75" customHeight="1" x14ac:dyDescent="0.25">
      <c r="A102" s="211" t="s">
        <v>24</v>
      </c>
      <c r="B102" s="235" t="s">
        <v>120</v>
      </c>
      <c r="C102" s="192" t="s">
        <v>53</v>
      </c>
      <c r="D102" s="237"/>
      <c r="E102" s="237"/>
      <c r="F102" s="52" t="s">
        <v>9</v>
      </c>
      <c r="G102" s="53">
        <f>$G$103</f>
        <v>5620.6040000000003</v>
      </c>
      <c r="H102" s="240" t="s">
        <v>16</v>
      </c>
      <c r="I102" s="192" t="s">
        <v>16</v>
      </c>
    </row>
    <row r="103" spans="1:9" ht="15.75" x14ac:dyDescent="0.25">
      <c r="A103" s="212"/>
      <c r="B103" s="223"/>
      <c r="C103" s="193"/>
      <c r="D103" s="238"/>
      <c r="E103" s="238"/>
      <c r="F103" s="54" t="s">
        <v>10</v>
      </c>
      <c r="G103" s="55">
        <f>G109+G115+G121+G127+G133+G139+G145+G151</f>
        <v>5620.6040000000003</v>
      </c>
      <c r="H103" s="241"/>
      <c r="I103" s="193"/>
    </row>
    <row r="104" spans="1:9" ht="15.75" x14ac:dyDescent="0.25">
      <c r="A104" s="212"/>
      <c r="B104" s="223"/>
      <c r="C104" s="193"/>
      <c r="D104" s="238"/>
      <c r="E104" s="238"/>
      <c r="F104" s="54" t="s">
        <v>35</v>
      </c>
      <c r="G104" s="55">
        <f t="shared" ref="G104:G107" si="8">G110+G116+G122+G128+G134+G140+G146+G152</f>
        <v>0</v>
      </c>
      <c r="H104" s="241"/>
      <c r="I104" s="193"/>
    </row>
    <row r="105" spans="1:9" ht="15.75" x14ac:dyDescent="0.25">
      <c r="A105" s="212"/>
      <c r="B105" s="223"/>
      <c r="C105" s="193"/>
      <c r="D105" s="238"/>
      <c r="E105" s="238"/>
      <c r="F105" s="54" t="s">
        <v>11</v>
      </c>
      <c r="G105" s="55">
        <f t="shared" si="8"/>
        <v>0</v>
      </c>
      <c r="H105" s="241"/>
      <c r="I105" s="193"/>
    </row>
    <row r="106" spans="1:9" ht="15.75" x14ac:dyDescent="0.25">
      <c r="A106" s="212"/>
      <c r="B106" s="223"/>
      <c r="C106" s="193"/>
      <c r="D106" s="238"/>
      <c r="E106" s="238"/>
      <c r="F106" s="54" t="s">
        <v>12</v>
      </c>
      <c r="G106" s="55">
        <f t="shared" si="8"/>
        <v>0</v>
      </c>
      <c r="H106" s="241"/>
      <c r="I106" s="193"/>
    </row>
    <row r="107" spans="1:9" ht="16.5" thickBot="1" x14ac:dyDescent="0.3">
      <c r="A107" s="221"/>
      <c r="B107" s="236"/>
      <c r="C107" s="194"/>
      <c r="D107" s="239"/>
      <c r="E107" s="239"/>
      <c r="F107" s="56" t="s">
        <v>13</v>
      </c>
      <c r="G107" s="55">
        <f t="shared" si="8"/>
        <v>0</v>
      </c>
      <c r="H107" s="242"/>
      <c r="I107" s="194"/>
    </row>
    <row r="108" spans="1:9" ht="15.75" customHeight="1" x14ac:dyDescent="0.25">
      <c r="A108" s="224" t="s">
        <v>25</v>
      </c>
      <c r="B108" s="218" t="s">
        <v>66</v>
      </c>
      <c r="C108" s="163" t="s">
        <v>56</v>
      </c>
      <c r="D108" s="174"/>
      <c r="E108" s="174"/>
      <c r="F108" s="3" t="s">
        <v>9</v>
      </c>
      <c r="G108" s="100">
        <f>G109+G110+G111++G113+G112</f>
        <v>4674.2489999999998</v>
      </c>
      <c r="H108" s="177" t="s">
        <v>16</v>
      </c>
      <c r="I108" s="163" t="s">
        <v>16</v>
      </c>
    </row>
    <row r="109" spans="1:9" ht="15.75" x14ac:dyDescent="0.25">
      <c r="A109" s="225"/>
      <c r="B109" s="219"/>
      <c r="C109" s="164"/>
      <c r="D109" s="175"/>
      <c r="E109" s="175"/>
      <c r="F109" s="1" t="s">
        <v>10</v>
      </c>
      <c r="G109" s="64">
        <v>4674.2489999999998</v>
      </c>
      <c r="H109" s="178"/>
      <c r="I109" s="164"/>
    </row>
    <row r="110" spans="1:9" ht="15.75" x14ac:dyDescent="0.25">
      <c r="A110" s="225"/>
      <c r="B110" s="219"/>
      <c r="C110" s="164"/>
      <c r="D110" s="175"/>
      <c r="E110" s="175"/>
      <c r="F110" s="1" t="s">
        <v>35</v>
      </c>
      <c r="G110" s="64">
        <v>0</v>
      </c>
      <c r="H110" s="178"/>
      <c r="I110" s="164"/>
    </row>
    <row r="111" spans="1:9" ht="15.75" x14ac:dyDescent="0.25">
      <c r="A111" s="225"/>
      <c r="B111" s="219"/>
      <c r="C111" s="164"/>
      <c r="D111" s="175"/>
      <c r="E111" s="175"/>
      <c r="F111" s="1" t="s">
        <v>11</v>
      </c>
      <c r="G111" s="64">
        <v>0</v>
      </c>
      <c r="H111" s="231"/>
      <c r="I111" s="233"/>
    </row>
    <row r="112" spans="1:9" ht="15.75" x14ac:dyDescent="0.25">
      <c r="A112" s="225"/>
      <c r="B112" s="219"/>
      <c r="C112" s="164"/>
      <c r="D112" s="175"/>
      <c r="E112" s="175"/>
      <c r="F112" s="1" t="s">
        <v>12</v>
      </c>
      <c r="G112" s="64">
        <v>0</v>
      </c>
      <c r="H112" s="231"/>
      <c r="I112" s="233"/>
    </row>
    <row r="113" spans="1:9" ht="16.5" thickBot="1" x14ac:dyDescent="0.3">
      <c r="A113" s="226"/>
      <c r="B113" s="220"/>
      <c r="C113" s="165"/>
      <c r="D113" s="176"/>
      <c r="E113" s="176"/>
      <c r="F113" s="2" t="s">
        <v>13</v>
      </c>
      <c r="G113" s="65">
        <v>0</v>
      </c>
      <c r="H113" s="232"/>
      <c r="I113" s="234"/>
    </row>
    <row r="114" spans="1:9" ht="15.75" customHeight="1" x14ac:dyDescent="0.25">
      <c r="A114" s="228" t="s">
        <v>26</v>
      </c>
      <c r="B114" s="218" t="s">
        <v>67</v>
      </c>
      <c r="C114" s="163" t="s">
        <v>53</v>
      </c>
      <c r="D114" s="174"/>
      <c r="E114" s="174"/>
      <c r="F114" s="3" t="s">
        <v>9</v>
      </c>
      <c r="G114" s="58">
        <f>G115+G116+G117+G118+G119</f>
        <v>555.63</v>
      </c>
      <c r="H114" s="177" t="s">
        <v>16</v>
      </c>
      <c r="I114" s="163" t="s">
        <v>16</v>
      </c>
    </row>
    <row r="115" spans="1:9" ht="15.75" x14ac:dyDescent="0.25">
      <c r="A115" s="229"/>
      <c r="B115" s="219"/>
      <c r="C115" s="164"/>
      <c r="D115" s="175"/>
      <c r="E115" s="175"/>
      <c r="F115" s="1" t="s">
        <v>10</v>
      </c>
      <c r="G115" s="64">
        <v>555.63</v>
      </c>
      <c r="H115" s="178"/>
      <c r="I115" s="164"/>
    </row>
    <row r="116" spans="1:9" ht="15.75" x14ac:dyDescent="0.25">
      <c r="A116" s="229"/>
      <c r="B116" s="219"/>
      <c r="C116" s="164"/>
      <c r="D116" s="175"/>
      <c r="E116" s="175"/>
      <c r="F116" s="1" t="s">
        <v>35</v>
      </c>
      <c r="G116" s="64">
        <v>0</v>
      </c>
      <c r="H116" s="178"/>
      <c r="I116" s="164"/>
    </row>
    <row r="117" spans="1:9" ht="15.75" x14ac:dyDescent="0.25">
      <c r="A117" s="229"/>
      <c r="B117" s="219"/>
      <c r="C117" s="164"/>
      <c r="D117" s="175"/>
      <c r="E117" s="175"/>
      <c r="F117" s="1" t="s">
        <v>89</v>
      </c>
      <c r="G117" s="64">
        <v>0</v>
      </c>
      <c r="H117" s="178"/>
      <c r="I117" s="164"/>
    </row>
    <row r="118" spans="1:9" ht="15.75" x14ac:dyDescent="0.25">
      <c r="A118" s="229"/>
      <c r="B118" s="219"/>
      <c r="C118" s="164"/>
      <c r="D118" s="175"/>
      <c r="E118" s="175"/>
      <c r="F118" s="1" t="s">
        <v>12</v>
      </c>
      <c r="G118" s="64">
        <v>0</v>
      </c>
      <c r="H118" s="178"/>
      <c r="I118" s="164"/>
    </row>
    <row r="119" spans="1:9" ht="16.5" thickBot="1" x14ac:dyDescent="0.3">
      <c r="A119" s="230"/>
      <c r="B119" s="220"/>
      <c r="C119" s="165"/>
      <c r="D119" s="176"/>
      <c r="E119" s="176"/>
      <c r="F119" s="2" t="s">
        <v>13</v>
      </c>
      <c r="G119" s="65">
        <v>0</v>
      </c>
      <c r="H119" s="179"/>
      <c r="I119" s="165"/>
    </row>
    <row r="120" spans="1:9" ht="19.5" customHeight="1" x14ac:dyDescent="0.25">
      <c r="A120" s="227" t="s">
        <v>46</v>
      </c>
      <c r="B120" s="218" t="s">
        <v>68</v>
      </c>
      <c r="C120" s="163" t="s">
        <v>56</v>
      </c>
      <c r="D120" s="174"/>
      <c r="E120" s="174"/>
      <c r="F120" s="3" t="s">
        <v>9</v>
      </c>
      <c r="G120" s="58">
        <f>G121+G122+G123+G124+G125</f>
        <v>390.72500000000002</v>
      </c>
      <c r="H120" s="177" t="s">
        <v>16</v>
      </c>
      <c r="I120" s="163" t="s">
        <v>16</v>
      </c>
    </row>
    <row r="121" spans="1:9" ht="15.75" x14ac:dyDescent="0.25">
      <c r="A121" s="225"/>
      <c r="B121" s="219"/>
      <c r="C121" s="164"/>
      <c r="D121" s="175"/>
      <c r="E121" s="175"/>
      <c r="F121" s="1" t="s">
        <v>10</v>
      </c>
      <c r="G121" s="64">
        <v>390.72500000000002</v>
      </c>
      <c r="H121" s="178"/>
      <c r="I121" s="164"/>
    </row>
    <row r="122" spans="1:9" ht="15.75" x14ac:dyDescent="0.25">
      <c r="A122" s="225"/>
      <c r="B122" s="219"/>
      <c r="C122" s="164"/>
      <c r="D122" s="175"/>
      <c r="E122" s="175"/>
      <c r="F122" s="1" t="s">
        <v>35</v>
      </c>
      <c r="G122" s="64">
        <f t="shared" ref="G122:G124" si="9">G134</f>
        <v>0</v>
      </c>
      <c r="H122" s="178"/>
      <c r="I122" s="164"/>
    </row>
    <row r="123" spans="1:9" ht="15.75" x14ac:dyDescent="0.25">
      <c r="A123" s="225"/>
      <c r="B123" s="219"/>
      <c r="C123" s="164"/>
      <c r="D123" s="175"/>
      <c r="E123" s="175"/>
      <c r="F123" s="1" t="s">
        <v>88</v>
      </c>
      <c r="G123" s="64">
        <v>0</v>
      </c>
      <c r="H123" s="178"/>
      <c r="I123" s="164"/>
    </row>
    <row r="124" spans="1:9" ht="15.75" x14ac:dyDescent="0.25">
      <c r="A124" s="225"/>
      <c r="B124" s="219"/>
      <c r="C124" s="164"/>
      <c r="D124" s="175"/>
      <c r="E124" s="175"/>
      <c r="F124" s="1" t="s">
        <v>12</v>
      </c>
      <c r="G124" s="64">
        <f t="shared" si="9"/>
        <v>0</v>
      </c>
      <c r="H124" s="178"/>
      <c r="I124" s="164"/>
    </row>
    <row r="125" spans="1:9" ht="16.5" thickBot="1" x14ac:dyDescent="0.3">
      <c r="A125" s="226"/>
      <c r="B125" s="220"/>
      <c r="C125" s="165"/>
      <c r="D125" s="176"/>
      <c r="E125" s="176"/>
      <c r="F125" s="2" t="s">
        <v>13</v>
      </c>
      <c r="G125" s="65">
        <v>0</v>
      </c>
      <c r="H125" s="179"/>
      <c r="I125" s="165"/>
    </row>
    <row r="126" spans="1:9" ht="18.75" customHeight="1" x14ac:dyDescent="0.25">
      <c r="A126" s="216" t="s">
        <v>47</v>
      </c>
      <c r="B126" s="219" t="s">
        <v>69</v>
      </c>
      <c r="C126" s="164" t="s">
        <v>56</v>
      </c>
      <c r="D126" s="175"/>
      <c r="E126" s="175"/>
      <c r="F126" s="69" t="s">
        <v>9</v>
      </c>
      <c r="G126" s="100">
        <f>G127+G128+G129+G130+G131</f>
        <v>0</v>
      </c>
      <c r="H126" s="164" t="s">
        <v>16</v>
      </c>
      <c r="I126" s="164" t="s">
        <v>16</v>
      </c>
    </row>
    <row r="127" spans="1:9" ht="15.75" x14ac:dyDescent="0.25">
      <c r="A127" s="216"/>
      <c r="B127" s="219"/>
      <c r="C127" s="164"/>
      <c r="D127" s="175"/>
      <c r="E127" s="175"/>
      <c r="F127" s="1" t="s">
        <v>10</v>
      </c>
      <c r="G127" s="64">
        <v>0</v>
      </c>
      <c r="H127" s="164"/>
      <c r="I127" s="164"/>
    </row>
    <row r="128" spans="1:9" ht="15.75" x14ac:dyDescent="0.25">
      <c r="A128" s="216"/>
      <c r="B128" s="219"/>
      <c r="C128" s="164"/>
      <c r="D128" s="175"/>
      <c r="E128" s="175"/>
      <c r="F128" s="1" t="s">
        <v>35</v>
      </c>
      <c r="G128" s="64">
        <v>0</v>
      </c>
      <c r="H128" s="164"/>
      <c r="I128" s="164"/>
    </row>
    <row r="129" spans="1:9" ht="15.75" x14ac:dyDescent="0.25">
      <c r="A129" s="216"/>
      <c r="B129" s="219"/>
      <c r="C129" s="164"/>
      <c r="D129" s="175"/>
      <c r="E129" s="175"/>
      <c r="F129" s="1" t="s">
        <v>11</v>
      </c>
      <c r="G129" s="64">
        <v>0</v>
      </c>
      <c r="H129" s="164"/>
      <c r="I129" s="164"/>
    </row>
    <row r="130" spans="1:9" ht="15.75" x14ac:dyDescent="0.25">
      <c r="A130" s="216"/>
      <c r="B130" s="219"/>
      <c r="C130" s="164"/>
      <c r="D130" s="175"/>
      <c r="E130" s="175"/>
      <c r="F130" s="1" t="s">
        <v>12</v>
      </c>
      <c r="G130" s="64">
        <v>0</v>
      </c>
      <c r="H130" s="164"/>
      <c r="I130" s="164"/>
    </row>
    <row r="131" spans="1:9" ht="16.5" thickBot="1" x14ac:dyDescent="0.3">
      <c r="A131" s="216"/>
      <c r="B131" s="219"/>
      <c r="C131" s="164"/>
      <c r="D131" s="175"/>
      <c r="E131" s="175"/>
      <c r="F131" s="70" t="s">
        <v>13</v>
      </c>
      <c r="G131" s="101">
        <v>0</v>
      </c>
      <c r="H131" s="164"/>
      <c r="I131" s="164"/>
    </row>
    <row r="132" spans="1:9" ht="15" customHeight="1" x14ac:dyDescent="0.25">
      <c r="A132" s="224" t="s">
        <v>48</v>
      </c>
      <c r="B132" s="218" t="s">
        <v>70</v>
      </c>
      <c r="C132" s="163" t="s">
        <v>56</v>
      </c>
      <c r="D132" s="174"/>
      <c r="E132" s="174"/>
      <c r="F132" s="3" t="s">
        <v>9</v>
      </c>
      <c r="G132" s="58">
        <f>G134+G133+G135+G136+G137</f>
        <v>0</v>
      </c>
      <c r="H132" s="163" t="s">
        <v>16</v>
      </c>
      <c r="I132" s="163" t="s">
        <v>16</v>
      </c>
    </row>
    <row r="133" spans="1:9" ht="15.75" x14ac:dyDescent="0.25">
      <c r="A133" s="225"/>
      <c r="B133" s="219"/>
      <c r="C133" s="164"/>
      <c r="D133" s="175"/>
      <c r="E133" s="175"/>
      <c r="F133" s="1" t="s">
        <v>10</v>
      </c>
      <c r="G133" s="64">
        <v>0</v>
      </c>
      <c r="H133" s="164"/>
      <c r="I133" s="164"/>
    </row>
    <row r="134" spans="1:9" ht="15.75" x14ac:dyDescent="0.25">
      <c r="A134" s="225"/>
      <c r="B134" s="219"/>
      <c r="C134" s="164"/>
      <c r="D134" s="175"/>
      <c r="E134" s="175"/>
      <c r="F134" s="1" t="s">
        <v>35</v>
      </c>
      <c r="G134" s="64">
        <v>0</v>
      </c>
      <c r="H134" s="164"/>
      <c r="I134" s="164"/>
    </row>
    <row r="135" spans="1:9" ht="15.75" x14ac:dyDescent="0.25">
      <c r="A135" s="225"/>
      <c r="B135" s="219"/>
      <c r="C135" s="164"/>
      <c r="D135" s="175"/>
      <c r="E135" s="175"/>
      <c r="F135" s="1" t="s">
        <v>11</v>
      </c>
      <c r="G135" s="64">
        <v>0</v>
      </c>
      <c r="H135" s="164"/>
      <c r="I135" s="164"/>
    </row>
    <row r="136" spans="1:9" ht="15.75" x14ac:dyDescent="0.25">
      <c r="A136" s="225"/>
      <c r="B136" s="219"/>
      <c r="C136" s="164"/>
      <c r="D136" s="175"/>
      <c r="E136" s="175"/>
      <c r="F136" s="1" t="s">
        <v>12</v>
      </c>
      <c r="G136" s="64">
        <v>0</v>
      </c>
      <c r="H136" s="164"/>
      <c r="I136" s="164"/>
    </row>
    <row r="137" spans="1:9" ht="16.5" thickBot="1" x14ac:dyDescent="0.3">
      <c r="A137" s="226"/>
      <c r="B137" s="220"/>
      <c r="C137" s="165"/>
      <c r="D137" s="176"/>
      <c r="E137" s="176"/>
      <c r="F137" s="2" t="s">
        <v>13</v>
      </c>
      <c r="G137" s="65">
        <v>0</v>
      </c>
      <c r="H137" s="165"/>
      <c r="I137" s="165"/>
    </row>
    <row r="138" spans="1:9" ht="15.75" customHeight="1" x14ac:dyDescent="0.25">
      <c r="A138" s="224" t="s">
        <v>49</v>
      </c>
      <c r="B138" s="218" t="s">
        <v>85</v>
      </c>
      <c r="C138" s="163" t="s">
        <v>56</v>
      </c>
      <c r="D138" s="153"/>
      <c r="E138" s="153"/>
      <c r="F138" s="3" t="s">
        <v>9</v>
      </c>
      <c r="G138" s="58">
        <f>G139+G140+G141+G142+G143</f>
        <v>0</v>
      </c>
      <c r="H138" s="147"/>
      <c r="I138" s="147"/>
    </row>
    <row r="139" spans="1:9" ht="15.75" x14ac:dyDescent="0.25">
      <c r="A139" s="225"/>
      <c r="B139" s="219"/>
      <c r="C139" s="164"/>
      <c r="D139" s="154"/>
      <c r="E139" s="154"/>
      <c r="F139" s="1" t="s">
        <v>10</v>
      </c>
      <c r="G139" s="64">
        <v>0</v>
      </c>
      <c r="H139" s="148"/>
      <c r="I139" s="148"/>
    </row>
    <row r="140" spans="1:9" ht="15.75" x14ac:dyDescent="0.25">
      <c r="A140" s="225"/>
      <c r="B140" s="219"/>
      <c r="C140" s="164"/>
      <c r="D140" s="154"/>
      <c r="E140" s="154"/>
      <c r="F140" s="1" t="s">
        <v>35</v>
      </c>
      <c r="G140" s="64">
        <v>0</v>
      </c>
      <c r="H140" s="148"/>
      <c r="I140" s="148"/>
    </row>
    <row r="141" spans="1:9" ht="15.75" x14ac:dyDescent="0.25">
      <c r="A141" s="225"/>
      <c r="B141" s="219"/>
      <c r="C141" s="164"/>
      <c r="D141" s="154"/>
      <c r="E141" s="154"/>
      <c r="F141" s="1" t="s">
        <v>11</v>
      </c>
      <c r="G141" s="64">
        <v>0</v>
      </c>
      <c r="H141" s="148"/>
      <c r="I141" s="148"/>
    </row>
    <row r="142" spans="1:9" ht="15.75" x14ac:dyDescent="0.25">
      <c r="A142" s="225"/>
      <c r="B142" s="219"/>
      <c r="C142" s="164"/>
      <c r="D142" s="154"/>
      <c r="E142" s="154"/>
      <c r="F142" s="1" t="s">
        <v>12</v>
      </c>
      <c r="G142" s="64">
        <v>0</v>
      </c>
      <c r="H142" s="148"/>
      <c r="I142" s="148"/>
    </row>
    <row r="143" spans="1:9" ht="16.5" thickBot="1" x14ac:dyDescent="0.3">
      <c r="A143" s="226"/>
      <c r="B143" s="220"/>
      <c r="C143" s="165"/>
      <c r="D143" s="155"/>
      <c r="E143" s="155"/>
      <c r="F143" s="2" t="s">
        <v>13</v>
      </c>
      <c r="G143" s="65">
        <v>0</v>
      </c>
      <c r="H143" s="149"/>
      <c r="I143" s="149"/>
    </row>
    <row r="144" spans="1:9" ht="18" customHeight="1" x14ac:dyDescent="0.25">
      <c r="A144" s="224" t="s">
        <v>81</v>
      </c>
      <c r="B144" s="218" t="s">
        <v>103</v>
      </c>
      <c r="C144" s="163" t="s">
        <v>56</v>
      </c>
      <c r="D144" s="153"/>
      <c r="E144" s="153"/>
      <c r="F144" s="3" t="s">
        <v>9</v>
      </c>
      <c r="G144" s="58">
        <v>0</v>
      </c>
      <c r="H144" s="147"/>
      <c r="I144" s="147"/>
    </row>
    <row r="145" spans="1:9" ht="15.75" x14ac:dyDescent="0.25">
      <c r="A145" s="225"/>
      <c r="B145" s="219"/>
      <c r="C145" s="164"/>
      <c r="D145" s="154"/>
      <c r="E145" s="154"/>
      <c r="F145" s="1" t="s">
        <v>10</v>
      </c>
      <c r="G145" s="64">
        <v>0</v>
      </c>
      <c r="H145" s="148"/>
      <c r="I145" s="148"/>
    </row>
    <row r="146" spans="1:9" ht="15.75" x14ac:dyDescent="0.25">
      <c r="A146" s="225"/>
      <c r="B146" s="219"/>
      <c r="C146" s="164"/>
      <c r="D146" s="154"/>
      <c r="E146" s="154"/>
      <c r="F146" s="1" t="s">
        <v>35</v>
      </c>
      <c r="G146" s="64">
        <v>0</v>
      </c>
      <c r="H146" s="148"/>
      <c r="I146" s="148"/>
    </row>
    <row r="147" spans="1:9" ht="15.75" x14ac:dyDescent="0.25">
      <c r="A147" s="225"/>
      <c r="B147" s="219"/>
      <c r="C147" s="164"/>
      <c r="D147" s="154"/>
      <c r="E147" s="154"/>
      <c r="F147" s="1" t="s">
        <v>11</v>
      </c>
      <c r="G147" s="64">
        <v>0</v>
      </c>
      <c r="H147" s="148"/>
      <c r="I147" s="148"/>
    </row>
    <row r="148" spans="1:9" ht="15.75" x14ac:dyDescent="0.25">
      <c r="A148" s="225"/>
      <c r="B148" s="219"/>
      <c r="C148" s="164"/>
      <c r="D148" s="154"/>
      <c r="E148" s="154"/>
      <c r="F148" s="1" t="s">
        <v>12</v>
      </c>
      <c r="G148" s="64">
        <v>0</v>
      </c>
      <c r="H148" s="148"/>
      <c r="I148" s="148"/>
    </row>
    <row r="149" spans="1:9" ht="16.7" customHeight="1" thickBot="1" x14ac:dyDescent="0.3">
      <c r="A149" s="226"/>
      <c r="B149" s="220"/>
      <c r="C149" s="165"/>
      <c r="D149" s="155"/>
      <c r="E149" s="155"/>
      <c r="F149" s="2" t="s">
        <v>13</v>
      </c>
      <c r="G149" s="65">
        <v>0</v>
      </c>
      <c r="H149" s="149"/>
      <c r="I149" s="149"/>
    </row>
    <row r="150" spans="1:9" ht="15" customHeight="1" x14ac:dyDescent="0.25">
      <c r="A150" s="224" t="s">
        <v>107</v>
      </c>
      <c r="B150" s="218" t="s">
        <v>71</v>
      </c>
      <c r="C150" s="163" t="s">
        <v>56</v>
      </c>
      <c r="D150" s="174"/>
      <c r="E150" s="174"/>
      <c r="F150" s="3" t="s">
        <v>9</v>
      </c>
      <c r="G150" s="58">
        <f>G152+G153+G154+G155+G151</f>
        <v>0</v>
      </c>
      <c r="H150" s="163" t="s">
        <v>16</v>
      </c>
      <c r="I150" s="163" t="s">
        <v>16</v>
      </c>
    </row>
    <row r="151" spans="1:9" ht="15" customHeight="1" x14ac:dyDescent="0.25">
      <c r="A151" s="225"/>
      <c r="B151" s="219"/>
      <c r="C151" s="164"/>
      <c r="D151" s="175"/>
      <c r="E151" s="175"/>
      <c r="F151" s="1" t="s">
        <v>10</v>
      </c>
      <c r="G151" s="64">
        <v>0</v>
      </c>
      <c r="H151" s="164"/>
      <c r="I151" s="164"/>
    </row>
    <row r="152" spans="1:9" ht="15" customHeight="1" x14ac:dyDescent="0.25">
      <c r="A152" s="225"/>
      <c r="B152" s="219"/>
      <c r="C152" s="164"/>
      <c r="D152" s="175"/>
      <c r="E152" s="175"/>
      <c r="F152" s="1" t="s">
        <v>35</v>
      </c>
      <c r="G152" s="64">
        <v>0</v>
      </c>
      <c r="H152" s="164"/>
      <c r="I152" s="164"/>
    </row>
    <row r="153" spans="1:9" ht="15" customHeight="1" x14ac:dyDescent="0.25">
      <c r="A153" s="225"/>
      <c r="B153" s="219"/>
      <c r="C153" s="164"/>
      <c r="D153" s="175"/>
      <c r="E153" s="175"/>
      <c r="F153" s="1" t="s">
        <v>11</v>
      </c>
      <c r="G153" s="64">
        <v>0</v>
      </c>
      <c r="H153" s="164"/>
      <c r="I153" s="164"/>
    </row>
    <row r="154" spans="1:9" ht="15" customHeight="1" x14ac:dyDescent="0.25">
      <c r="A154" s="225"/>
      <c r="B154" s="219"/>
      <c r="C154" s="164"/>
      <c r="D154" s="175"/>
      <c r="E154" s="175"/>
      <c r="F154" s="1" t="s">
        <v>12</v>
      </c>
      <c r="G154" s="64">
        <v>0</v>
      </c>
      <c r="H154" s="164"/>
      <c r="I154" s="164"/>
    </row>
    <row r="155" spans="1:9" ht="15" customHeight="1" thickBot="1" x14ac:dyDescent="0.3">
      <c r="A155" s="226"/>
      <c r="B155" s="220"/>
      <c r="C155" s="165"/>
      <c r="D155" s="176"/>
      <c r="E155" s="176"/>
      <c r="F155" s="2" t="s">
        <v>13</v>
      </c>
      <c r="G155" s="65">
        <v>0</v>
      </c>
      <c r="H155" s="165"/>
      <c r="I155" s="165"/>
    </row>
    <row r="156" spans="1:9" ht="15.75" customHeight="1" x14ac:dyDescent="0.25">
      <c r="A156" s="211" t="s">
        <v>27</v>
      </c>
      <c r="B156" s="223" t="s">
        <v>121</v>
      </c>
      <c r="C156" s="193" t="s">
        <v>53</v>
      </c>
      <c r="D156" s="199"/>
      <c r="E156" s="199"/>
      <c r="F156" s="66" t="s">
        <v>9</v>
      </c>
      <c r="G156" s="62">
        <f>G157+G158+G159+G160+G161</f>
        <v>131.08000000000001</v>
      </c>
      <c r="H156" s="180" t="s">
        <v>16</v>
      </c>
      <c r="I156" s="180" t="s">
        <v>16</v>
      </c>
    </row>
    <row r="157" spans="1:9" ht="15.75" x14ac:dyDescent="0.25">
      <c r="A157" s="212"/>
      <c r="B157" s="223"/>
      <c r="C157" s="193"/>
      <c r="D157" s="199"/>
      <c r="E157" s="199"/>
      <c r="F157" s="54" t="s">
        <v>10</v>
      </c>
      <c r="G157" s="62">
        <f>G163+G169</f>
        <v>131.08000000000001</v>
      </c>
      <c r="H157" s="180"/>
      <c r="I157" s="180"/>
    </row>
    <row r="158" spans="1:9" ht="15.75" x14ac:dyDescent="0.25">
      <c r="A158" s="212"/>
      <c r="B158" s="223"/>
      <c r="C158" s="193"/>
      <c r="D158" s="199"/>
      <c r="E158" s="199"/>
      <c r="F158" s="54" t="s">
        <v>35</v>
      </c>
      <c r="G158" s="62">
        <f t="shared" ref="G158:G161" si="10">G164+G170</f>
        <v>0</v>
      </c>
      <c r="H158" s="180"/>
      <c r="I158" s="180"/>
    </row>
    <row r="159" spans="1:9" ht="15.75" x14ac:dyDescent="0.25">
      <c r="A159" s="212"/>
      <c r="B159" s="223"/>
      <c r="C159" s="193"/>
      <c r="D159" s="199"/>
      <c r="E159" s="199"/>
      <c r="F159" s="54" t="s">
        <v>11</v>
      </c>
      <c r="G159" s="62">
        <f t="shared" si="10"/>
        <v>0</v>
      </c>
      <c r="H159" s="180"/>
      <c r="I159" s="180"/>
    </row>
    <row r="160" spans="1:9" ht="15.75" x14ac:dyDescent="0.25">
      <c r="A160" s="212"/>
      <c r="B160" s="223"/>
      <c r="C160" s="193"/>
      <c r="D160" s="199"/>
      <c r="E160" s="199"/>
      <c r="F160" s="54" t="s">
        <v>12</v>
      </c>
      <c r="G160" s="62">
        <f t="shared" si="10"/>
        <v>0</v>
      </c>
      <c r="H160" s="180"/>
      <c r="I160" s="180"/>
    </row>
    <row r="161" spans="1:9" ht="30" customHeight="1" thickBot="1" x14ac:dyDescent="0.3">
      <c r="A161" s="221"/>
      <c r="B161" s="223"/>
      <c r="C161" s="193"/>
      <c r="D161" s="199"/>
      <c r="E161" s="199"/>
      <c r="F161" s="67" t="s">
        <v>13</v>
      </c>
      <c r="G161" s="162">
        <f t="shared" si="10"/>
        <v>0</v>
      </c>
      <c r="H161" s="180"/>
      <c r="I161" s="181"/>
    </row>
    <row r="162" spans="1:9" ht="23.25" customHeight="1" x14ac:dyDescent="0.25">
      <c r="A162" s="216" t="s">
        <v>28</v>
      </c>
      <c r="B162" s="218" t="s">
        <v>72</v>
      </c>
      <c r="C162" s="163" t="s">
        <v>53</v>
      </c>
      <c r="D162" s="174"/>
      <c r="E162" s="174"/>
      <c r="F162" s="3" t="s">
        <v>9</v>
      </c>
      <c r="G162" s="58">
        <f>G163+G164+G165+G166+G167</f>
        <v>6.08</v>
      </c>
      <c r="H162" s="163" t="s">
        <v>16</v>
      </c>
      <c r="I162" s="163" t="s">
        <v>16</v>
      </c>
    </row>
    <row r="163" spans="1:9" ht="15.75" x14ac:dyDescent="0.25">
      <c r="A163" s="216"/>
      <c r="B163" s="219"/>
      <c r="C163" s="164"/>
      <c r="D163" s="175"/>
      <c r="E163" s="175"/>
      <c r="F163" s="1" t="s">
        <v>10</v>
      </c>
      <c r="G163" s="64">
        <v>6.08</v>
      </c>
      <c r="H163" s="164"/>
      <c r="I163" s="164"/>
    </row>
    <row r="164" spans="1:9" ht="15.75" x14ac:dyDescent="0.25">
      <c r="A164" s="216"/>
      <c r="B164" s="219"/>
      <c r="C164" s="164"/>
      <c r="D164" s="175"/>
      <c r="E164" s="175"/>
      <c r="F164" s="1" t="s">
        <v>35</v>
      </c>
      <c r="G164" s="131">
        <v>0</v>
      </c>
      <c r="H164" s="164"/>
      <c r="I164" s="164"/>
    </row>
    <row r="165" spans="1:9" ht="15.75" x14ac:dyDescent="0.25">
      <c r="A165" s="216"/>
      <c r="B165" s="219"/>
      <c r="C165" s="164"/>
      <c r="D165" s="175"/>
      <c r="E165" s="175"/>
      <c r="F165" s="1" t="s">
        <v>11</v>
      </c>
      <c r="G165" s="131">
        <v>0</v>
      </c>
      <c r="H165" s="164"/>
      <c r="I165" s="164"/>
    </row>
    <row r="166" spans="1:9" ht="15.75" x14ac:dyDescent="0.25">
      <c r="A166" s="216"/>
      <c r="B166" s="219"/>
      <c r="C166" s="164"/>
      <c r="D166" s="175"/>
      <c r="E166" s="175"/>
      <c r="F166" s="1" t="s">
        <v>12</v>
      </c>
      <c r="G166" s="131">
        <v>0</v>
      </c>
      <c r="H166" s="164"/>
      <c r="I166" s="164"/>
    </row>
    <row r="167" spans="1:9" ht="15.75" customHeight="1" thickBot="1" x14ac:dyDescent="0.3">
      <c r="A167" s="217"/>
      <c r="B167" s="220"/>
      <c r="C167" s="165"/>
      <c r="D167" s="176"/>
      <c r="E167" s="176"/>
      <c r="F167" s="2" t="s">
        <v>13</v>
      </c>
      <c r="G167" s="132">
        <v>0</v>
      </c>
      <c r="H167" s="165"/>
      <c r="I167" s="165"/>
    </row>
    <row r="168" spans="1:9" ht="15.75" customHeight="1" x14ac:dyDescent="0.25">
      <c r="A168" s="222" t="s">
        <v>29</v>
      </c>
      <c r="B168" s="219" t="s">
        <v>73</v>
      </c>
      <c r="C168" s="163" t="s">
        <v>53</v>
      </c>
      <c r="D168" s="174"/>
      <c r="E168" s="174"/>
      <c r="F168" s="3" t="s">
        <v>9</v>
      </c>
      <c r="G168" s="58">
        <f>G169+G170+G171+G172+G173</f>
        <v>125</v>
      </c>
      <c r="H168" s="163" t="s">
        <v>16</v>
      </c>
      <c r="I168" s="163" t="s">
        <v>16</v>
      </c>
    </row>
    <row r="169" spans="1:9" ht="15.75" x14ac:dyDescent="0.25">
      <c r="A169" s="216"/>
      <c r="B169" s="219"/>
      <c r="C169" s="164"/>
      <c r="D169" s="175"/>
      <c r="E169" s="175"/>
      <c r="F169" s="1" t="s">
        <v>10</v>
      </c>
      <c r="G169" s="64">
        <v>125</v>
      </c>
      <c r="H169" s="164"/>
      <c r="I169" s="164"/>
    </row>
    <row r="170" spans="1:9" ht="15.75" x14ac:dyDescent="0.25">
      <c r="A170" s="216"/>
      <c r="B170" s="219"/>
      <c r="C170" s="164"/>
      <c r="D170" s="175"/>
      <c r="E170" s="175"/>
      <c r="F170" s="1" t="s">
        <v>35</v>
      </c>
      <c r="G170" s="64">
        <v>0</v>
      </c>
      <c r="H170" s="164"/>
      <c r="I170" s="164"/>
    </row>
    <row r="171" spans="1:9" ht="15.75" x14ac:dyDescent="0.25">
      <c r="A171" s="216"/>
      <c r="B171" s="219"/>
      <c r="C171" s="164"/>
      <c r="D171" s="175"/>
      <c r="E171" s="175"/>
      <c r="F171" s="1" t="s">
        <v>11</v>
      </c>
      <c r="G171" s="64">
        <v>0</v>
      </c>
      <c r="H171" s="164"/>
      <c r="I171" s="164"/>
    </row>
    <row r="172" spans="1:9" ht="15.75" x14ac:dyDescent="0.25">
      <c r="A172" s="216"/>
      <c r="B172" s="219"/>
      <c r="C172" s="164"/>
      <c r="D172" s="175"/>
      <c r="E172" s="175"/>
      <c r="F172" s="1" t="s">
        <v>12</v>
      </c>
      <c r="G172" s="64">
        <v>0</v>
      </c>
      <c r="H172" s="164"/>
      <c r="I172" s="164"/>
    </row>
    <row r="173" spans="1:9" ht="16.5" thickBot="1" x14ac:dyDescent="0.3">
      <c r="A173" s="216"/>
      <c r="B173" s="220"/>
      <c r="C173" s="165"/>
      <c r="D173" s="176"/>
      <c r="E173" s="176"/>
      <c r="F173" s="2" t="s">
        <v>13</v>
      </c>
      <c r="G173" s="65">
        <v>0</v>
      </c>
      <c r="H173" s="165"/>
      <c r="I173" s="165"/>
    </row>
    <row r="174" spans="1:9" ht="22.5" customHeight="1" x14ac:dyDescent="0.25">
      <c r="A174" s="211" t="s">
        <v>30</v>
      </c>
      <c r="B174" s="192" t="s">
        <v>122</v>
      </c>
      <c r="C174" s="193" t="s">
        <v>56</v>
      </c>
      <c r="D174" s="199"/>
      <c r="E174" s="199"/>
      <c r="F174" s="66" t="s">
        <v>9</v>
      </c>
      <c r="G174" s="53">
        <f>G175+G176+G177+G178+G179</f>
        <v>206.17</v>
      </c>
      <c r="H174" s="180" t="s">
        <v>16</v>
      </c>
      <c r="I174" s="204" t="s">
        <v>16</v>
      </c>
    </row>
    <row r="175" spans="1:9" ht="15.75" x14ac:dyDescent="0.25">
      <c r="A175" s="212"/>
      <c r="B175" s="180"/>
      <c r="C175" s="193"/>
      <c r="D175" s="199"/>
      <c r="E175" s="199"/>
      <c r="F175" s="54" t="s">
        <v>10</v>
      </c>
      <c r="G175" s="62">
        <f>G181+G187+G193</f>
        <v>206.17</v>
      </c>
      <c r="H175" s="180"/>
      <c r="I175" s="180"/>
    </row>
    <row r="176" spans="1:9" ht="15.75" x14ac:dyDescent="0.25">
      <c r="A176" s="212"/>
      <c r="B176" s="180"/>
      <c r="C176" s="193"/>
      <c r="D176" s="199"/>
      <c r="E176" s="199"/>
      <c r="F176" s="54" t="s">
        <v>35</v>
      </c>
      <c r="G176" s="62">
        <f t="shared" ref="G176:G179" si="11">G182+G188+G194</f>
        <v>0</v>
      </c>
      <c r="H176" s="180"/>
      <c r="I176" s="180"/>
    </row>
    <row r="177" spans="1:9" ht="15.75" x14ac:dyDescent="0.25">
      <c r="A177" s="212"/>
      <c r="B177" s="180"/>
      <c r="C177" s="193"/>
      <c r="D177" s="199"/>
      <c r="E177" s="199"/>
      <c r="F177" s="54" t="s">
        <v>11</v>
      </c>
      <c r="G177" s="62">
        <f t="shared" si="11"/>
        <v>0</v>
      </c>
      <c r="H177" s="180"/>
      <c r="I177" s="180"/>
    </row>
    <row r="178" spans="1:9" ht="15.75" x14ac:dyDescent="0.25">
      <c r="A178" s="212"/>
      <c r="B178" s="180"/>
      <c r="C178" s="193"/>
      <c r="D178" s="199"/>
      <c r="E178" s="199"/>
      <c r="F178" s="54" t="s">
        <v>12</v>
      </c>
      <c r="G178" s="62">
        <f t="shared" si="11"/>
        <v>0</v>
      </c>
      <c r="H178" s="180"/>
      <c r="I178" s="180"/>
    </row>
    <row r="179" spans="1:9" ht="16.5" thickBot="1" x14ac:dyDescent="0.3">
      <c r="A179" s="221"/>
      <c r="B179" s="181"/>
      <c r="C179" s="194"/>
      <c r="D179" s="199"/>
      <c r="E179" s="199"/>
      <c r="F179" s="67" t="s">
        <v>13</v>
      </c>
      <c r="G179" s="162">
        <f t="shared" si="11"/>
        <v>0</v>
      </c>
      <c r="H179" s="181"/>
      <c r="I179" s="181"/>
    </row>
    <row r="180" spans="1:9" ht="21" customHeight="1" x14ac:dyDescent="0.25">
      <c r="A180" s="216" t="s">
        <v>31</v>
      </c>
      <c r="B180" s="218" t="s">
        <v>74</v>
      </c>
      <c r="C180" s="163" t="s">
        <v>56</v>
      </c>
      <c r="D180" s="171"/>
      <c r="E180" s="174"/>
      <c r="F180" s="3" t="s">
        <v>9</v>
      </c>
      <c r="G180" s="58">
        <f>$G$181</f>
        <v>206.17</v>
      </c>
      <c r="H180" s="177" t="s">
        <v>16</v>
      </c>
      <c r="I180" s="163" t="s">
        <v>16</v>
      </c>
    </row>
    <row r="181" spans="1:9" ht="15.75" x14ac:dyDescent="0.25">
      <c r="A181" s="216"/>
      <c r="B181" s="219"/>
      <c r="C181" s="164"/>
      <c r="D181" s="172"/>
      <c r="E181" s="175"/>
      <c r="F181" s="1" t="s">
        <v>10</v>
      </c>
      <c r="G181" s="17">
        <v>206.17</v>
      </c>
      <c r="H181" s="178"/>
      <c r="I181" s="164"/>
    </row>
    <row r="182" spans="1:9" ht="15.75" x14ac:dyDescent="0.25">
      <c r="A182" s="216"/>
      <c r="B182" s="219"/>
      <c r="C182" s="164"/>
      <c r="D182" s="172"/>
      <c r="E182" s="175"/>
      <c r="F182" s="1" t="s">
        <v>35</v>
      </c>
      <c r="G182" s="64">
        <v>0</v>
      </c>
      <c r="H182" s="178"/>
      <c r="I182" s="164"/>
    </row>
    <row r="183" spans="1:9" ht="15.75" x14ac:dyDescent="0.25">
      <c r="A183" s="216"/>
      <c r="B183" s="219"/>
      <c r="C183" s="164"/>
      <c r="D183" s="172"/>
      <c r="E183" s="175"/>
      <c r="F183" s="1" t="s">
        <v>11</v>
      </c>
      <c r="G183" s="64">
        <v>0</v>
      </c>
      <c r="H183" s="178"/>
      <c r="I183" s="164"/>
    </row>
    <row r="184" spans="1:9" ht="15.75" x14ac:dyDescent="0.25">
      <c r="A184" s="216"/>
      <c r="B184" s="219"/>
      <c r="C184" s="164"/>
      <c r="D184" s="172"/>
      <c r="E184" s="175"/>
      <c r="F184" s="1" t="s">
        <v>12</v>
      </c>
      <c r="G184" s="64">
        <v>0</v>
      </c>
      <c r="H184" s="178"/>
      <c r="I184" s="164"/>
    </row>
    <row r="185" spans="1:9" ht="18.75" customHeight="1" thickBot="1" x14ac:dyDescent="0.3">
      <c r="A185" s="217"/>
      <c r="B185" s="220"/>
      <c r="C185" s="164"/>
      <c r="D185" s="172"/>
      <c r="E185" s="175"/>
      <c r="F185" s="70" t="s">
        <v>13</v>
      </c>
      <c r="G185" s="65">
        <v>0</v>
      </c>
      <c r="H185" s="179"/>
      <c r="I185" s="165"/>
    </row>
    <row r="186" spans="1:9" ht="24.75" customHeight="1" x14ac:dyDescent="0.25">
      <c r="A186" s="47" t="s">
        <v>33</v>
      </c>
      <c r="B186" s="213" t="s">
        <v>86</v>
      </c>
      <c r="C186" s="163" t="s">
        <v>56</v>
      </c>
      <c r="D186" s="153"/>
      <c r="E186" s="153"/>
      <c r="F186" s="3" t="s">
        <v>9</v>
      </c>
      <c r="G186" s="100">
        <f>G187+G188+G189+G190+G191</f>
        <v>0</v>
      </c>
      <c r="H186" s="163" t="s">
        <v>16</v>
      </c>
      <c r="I186" s="163" t="s">
        <v>16</v>
      </c>
    </row>
    <row r="187" spans="1:9" ht="15.75" x14ac:dyDescent="0.25">
      <c r="A187" s="156"/>
      <c r="B187" s="214"/>
      <c r="C187" s="164"/>
      <c r="D187" s="154"/>
      <c r="E187" s="154"/>
      <c r="F187" s="1" t="s">
        <v>10</v>
      </c>
      <c r="G187" s="64">
        <v>0</v>
      </c>
      <c r="H187" s="164"/>
      <c r="I187" s="164"/>
    </row>
    <row r="188" spans="1:9" ht="15.75" x14ac:dyDescent="0.25">
      <c r="A188" s="156"/>
      <c r="B188" s="214"/>
      <c r="C188" s="164"/>
      <c r="D188" s="154"/>
      <c r="E188" s="154"/>
      <c r="F188" s="1" t="s">
        <v>35</v>
      </c>
      <c r="G188" s="64">
        <v>0</v>
      </c>
      <c r="H188" s="164"/>
      <c r="I188" s="164"/>
    </row>
    <row r="189" spans="1:9" ht="15.75" x14ac:dyDescent="0.25">
      <c r="A189" s="156"/>
      <c r="B189" s="214"/>
      <c r="C189" s="164"/>
      <c r="D189" s="154"/>
      <c r="E189" s="154"/>
      <c r="F189" s="1" t="s">
        <v>11</v>
      </c>
      <c r="G189" s="64">
        <v>0</v>
      </c>
      <c r="H189" s="164"/>
      <c r="I189" s="164"/>
    </row>
    <row r="190" spans="1:9" ht="15.75" x14ac:dyDescent="0.25">
      <c r="A190" s="156"/>
      <c r="B190" s="214"/>
      <c r="C190" s="164"/>
      <c r="D190" s="154"/>
      <c r="E190" s="154"/>
      <c r="F190" s="1" t="s">
        <v>12</v>
      </c>
      <c r="G190" s="64">
        <v>0</v>
      </c>
      <c r="H190" s="164"/>
      <c r="I190" s="164"/>
    </row>
    <row r="191" spans="1:9" ht="16.5" thickBot="1" x14ac:dyDescent="0.3">
      <c r="A191" s="156"/>
      <c r="B191" s="215"/>
      <c r="C191" s="165"/>
      <c r="D191" s="155"/>
      <c r="E191" s="155"/>
      <c r="F191" s="2" t="s">
        <v>13</v>
      </c>
      <c r="G191" s="65">
        <v>0</v>
      </c>
      <c r="H191" s="164"/>
      <c r="I191" s="165"/>
    </row>
    <row r="192" spans="1:9" ht="21" customHeight="1" x14ac:dyDescent="0.25">
      <c r="A192" s="47" t="s">
        <v>34</v>
      </c>
      <c r="B192" s="213" t="s">
        <v>87</v>
      </c>
      <c r="C192" s="164" t="s">
        <v>56</v>
      </c>
      <c r="D192" s="150"/>
      <c r="E192" s="153"/>
      <c r="F192" s="3" t="s">
        <v>9</v>
      </c>
      <c r="G192" s="58">
        <f>G193+G194+G195+G196+G197</f>
        <v>0</v>
      </c>
      <c r="H192" s="163" t="s">
        <v>16</v>
      </c>
      <c r="I192" s="163" t="s">
        <v>16</v>
      </c>
    </row>
    <row r="193" spans="1:9" ht="16.7" customHeight="1" x14ac:dyDescent="0.25">
      <c r="A193" s="156"/>
      <c r="B193" s="214"/>
      <c r="C193" s="164"/>
      <c r="D193" s="151"/>
      <c r="E193" s="154"/>
      <c r="F193" s="1" t="s">
        <v>10</v>
      </c>
      <c r="G193" s="64">
        <v>0</v>
      </c>
      <c r="H193" s="164"/>
      <c r="I193" s="164"/>
    </row>
    <row r="194" spans="1:9" ht="15.75" x14ac:dyDescent="0.25">
      <c r="A194" s="156"/>
      <c r="B194" s="214"/>
      <c r="C194" s="164"/>
      <c r="D194" s="151"/>
      <c r="E194" s="154"/>
      <c r="F194" s="1" t="s">
        <v>35</v>
      </c>
      <c r="G194" s="64">
        <v>0</v>
      </c>
      <c r="H194" s="164"/>
      <c r="I194" s="164"/>
    </row>
    <row r="195" spans="1:9" ht="15.75" x14ac:dyDescent="0.25">
      <c r="A195" s="156"/>
      <c r="B195" s="214"/>
      <c r="C195" s="164"/>
      <c r="D195" s="151"/>
      <c r="E195" s="154"/>
      <c r="F195" s="1" t="s">
        <v>11</v>
      </c>
      <c r="G195" s="64">
        <v>0</v>
      </c>
      <c r="H195" s="164"/>
      <c r="I195" s="164"/>
    </row>
    <row r="196" spans="1:9" ht="15.75" x14ac:dyDescent="0.25">
      <c r="A196" s="156"/>
      <c r="B196" s="214"/>
      <c r="C196" s="164"/>
      <c r="D196" s="151"/>
      <c r="E196" s="154"/>
      <c r="F196" s="1" t="s">
        <v>12</v>
      </c>
      <c r="G196" s="64">
        <v>0</v>
      </c>
      <c r="H196" s="164"/>
      <c r="I196" s="164"/>
    </row>
    <row r="197" spans="1:9" ht="14.25" customHeight="1" thickBot="1" x14ac:dyDescent="0.3">
      <c r="A197" s="156"/>
      <c r="B197" s="215"/>
      <c r="C197" s="165"/>
      <c r="D197" s="152"/>
      <c r="E197" s="155"/>
      <c r="F197" s="2" t="s">
        <v>13</v>
      </c>
      <c r="G197" s="101">
        <v>0</v>
      </c>
      <c r="H197" s="165"/>
      <c r="I197" s="165"/>
    </row>
    <row r="198" spans="1:9" ht="21.75" customHeight="1" x14ac:dyDescent="0.25">
      <c r="A198" s="211" t="s">
        <v>50</v>
      </c>
      <c r="B198" s="192" t="s">
        <v>123</v>
      </c>
      <c r="C198" s="192" t="s">
        <v>59</v>
      </c>
      <c r="D198" s="199"/>
      <c r="E198" s="199"/>
      <c r="F198" s="66" t="s">
        <v>9</v>
      </c>
      <c r="G198" s="53">
        <f>G204+G210+G216</f>
        <v>4554.4340000000002</v>
      </c>
      <c r="H198" s="202" t="s">
        <v>16</v>
      </c>
      <c r="I198" s="204" t="s">
        <v>16</v>
      </c>
    </row>
    <row r="199" spans="1:9" ht="15.75" x14ac:dyDescent="0.25">
      <c r="A199" s="212"/>
      <c r="B199" s="193"/>
      <c r="C199" s="193"/>
      <c r="D199" s="199"/>
      <c r="E199" s="199"/>
      <c r="F199" s="54" t="s">
        <v>10</v>
      </c>
      <c r="G199" s="55">
        <f>G205+G211+G217</f>
        <v>4008.7339999999999</v>
      </c>
      <c r="H199" s="202"/>
      <c r="I199" s="180"/>
    </row>
    <row r="200" spans="1:9" ht="15.75" x14ac:dyDescent="0.25">
      <c r="A200" s="212"/>
      <c r="B200" s="193"/>
      <c r="C200" s="193"/>
      <c r="D200" s="199"/>
      <c r="E200" s="199"/>
      <c r="F200" s="54" t="s">
        <v>35</v>
      </c>
      <c r="G200" s="55">
        <f t="shared" ref="G200:G203" si="12">G206+G212+G218</f>
        <v>0</v>
      </c>
      <c r="H200" s="202"/>
      <c r="I200" s="180"/>
    </row>
    <row r="201" spans="1:9" ht="15.75" x14ac:dyDescent="0.25">
      <c r="A201" s="212"/>
      <c r="B201" s="193"/>
      <c r="C201" s="193"/>
      <c r="D201" s="199"/>
      <c r="E201" s="199"/>
      <c r="F201" s="54" t="s">
        <v>11</v>
      </c>
      <c r="G201" s="55">
        <f t="shared" si="12"/>
        <v>545.70000000000005</v>
      </c>
      <c r="H201" s="202"/>
      <c r="I201" s="180"/>
    </row>
    <row r="202" spans="1:9" ht="15.75" x14ac:dyDescent="0.25">
      <c r="A202" s="212"/>
      <c r="B202" s="193"/>
      <c r="C202" s="193"/>
      <c r="D202" s="199"/>
      <c r="E202" s="199"/>
      <c r="F202" s="67" t="s">
        <v>12</v>
      </c>
      <c r="G202" s="55">
        <f t="shared" si="12"/>
        <v>0</v>
      </c>
      <c r="H202" s="202"/>
      <c r="I202" s="180"/>
    </row>
    <row r="203" spans="1:9" ht="16.5" thickBot="1" x14ac:dyDescent="0.3">
      <c r="A203" s="212"/>
      <c r="B203" s="193"/>
      <c r="C203" s="193"/>
      <c r="D203" s="199"/>
      <c r="E203" s="199"/>
      <c r="F203" s="67" t="s">
        <v>13</v>
      </c>
      <c r="G203" s="57">
        <f t="shared" si="12"/>
        <v>0</v>
      </c>
      <c r="H203" s="202"/>
      <c r="I203" s="180"/>
    </row>
    <row r="204" spans="1:9" ht="25.5" customHeight="1" x14ac:dyDescent="0.25">
      <c r="A204" s="205" t="s">
        <v>51</v>
      </c>
      <c r="B204" s="208" t="s">
        <v>75</v>
      </c>
      <c r="C204" s="163" t="s">
        <v>60</v>
      </c>
      <c r="D204" s="171"/>
      <c r="E204" s="174"/>
      <c r="F204" s="3" t="s">
        <v>9</v>
      </c>
      <c r="G204" s="58">
        <f>G205+G206+G207+G208+G209</f>
        <v>4506.3339999999998</v>
      </c>
      <c r="H204" s="177" t="s">
        <v>16</v>
      </c>
      <c r="I204" s="163" t="s">
        <v>16</v>
      </c>
    </row>
    <row r="205" spans="1:9" ht="15.75" x14ac:dyDescent="0.25">
      <c r="A205" s="206"/>
      <c r="B205" s="209"/>
      <c r="C205" s="164"/>
      <c r="D205" s="172"/>
      <c r="E205" s="175"/>
      <c r="F205" s="1" t="s">
        <v>10</v>
      </c>
      <c r="G205" s="64">
        <v>3960.634</v>
      </c>
      <c r="H205" s="178"/>
      <c r="I205" s="164"/>
    </row>
    <row r="206" spans="1:9" ht="15.75" x14ac:dyDescent="0.25">
      <c r="A206" s="206"/>
      <c r="B206" s="209"/>
      <c r="C206" s="164"/>
      <c r="D206" s="172"/>
      <c r="E206" s="175"/>
      <c r="F206" s="1" t="s">
        <v>35</v>
      </c>
      <c r="G206" s="64">
        <v>0</v>
      </c>
      <c r="H206" s="178"/>
      <c r="I206" s="164"/>
    </row>
    <row r="207" spans="1:9" ht="15.75" x14ac:dyDescent="0.25">
      <c r="A207" s="206"/>
      <c r="B207" s="209"/>
      <c r="C207" s="164"/>
      <c r="D207" s="172"/>
      <c r="E207" s="175"/>
      <c r="F207" s="1" t="s">
        <v>82</v>
      </c>
      <c r="G207" s="64">
        <v>545.70000000000005</v>
      </c>
      <c r="H207" s="178"/>
      <c r="I207" s="164"/>
    </row>
    <row r="208" spans="1:9" ht="15.75" customHeight="1" x14ac:dyDescent="0.25">
      <c r="A208" s="206"/>
      <c r="B208" s="209"/>
      <c r="C208" s="164"/>
      <c r="D208" s="172"/>
      <c r="E208" s="175"/>
      <c r="F208" s="1" t="s">
        <v>12</v>
      </c>
      <c r="G208" s="64">
        <v>0</v>
      </c>
      <c r="H208" s="178"/>
      <c r="I208" s="164"/>
    </row>
    <row r="209" spans="1:9" ht="16.350000000000001" customHeight="1" thickBot="1" x14ac:dyDescent="0.3">
      <c r="A209" s="207"/>
      <c r="B209" s="210"/>
      <c r="C209" s="165"/>
      <c r="D209" s="173"/>
      <c r="E209" s="176"/>
      <c r="F209" s="2" t="s">
        <v>13</v>
      </c>
      <c r="G209" s="65">
        <v>0</v>
      </c>
      <c r="H209" s="179"/>
      <c r="I209" s="165"/>
    </row>
    <row r="210" spans="1:9" ht="15.75" x14ac:dyDescent="0.25">
      <c r="A210" s="182" t="s">
        <v>52</v>
      </c>
      <c r="B210" s="185" t="s">
        <v>76</v>
      </c>
      <c r="C210" s="163" t="s">
        <v>61</v>
      </c>
      <c r="D210" s="171"/>
      <c r="E210" s="174"/>
      <c r="F210" s="3" t="s">
        <v>9</v>
      </c>
      <c r="G210" s="17">
        <f>G211</f>
        <v>48.1</v>
      </c>
      <c r="H210" s="177" t="s">
        <v>16</v>
      </c>
      <c r="I210" s="163" t="s">
        <v>16</v>
      </c>
    </row>
    <row r="211" spans="1:9" ht="15.75" x14ac:dyDescent="0.25">
      <c r="A211" s="183"/>
      <c r="B211" s="169"/>
      <c r="C211" s="164"/>
      <c r="D211" s="172"/>
      <c r="E211" s="175"/>
      <c r="F211" s="1" t="s">
        <v>10</v>
      </c>
      <c r="G211" s="64">
        <v>48.1</v>
      </c>
      <c r="H211" s="178"/>
      <c r="I211" s="164"/>
    </row>
    <row r="212" spans="1:9" ht="15.75" x14ac:dyDescent="0.25">
      <c r="A212" s="183"/>
      <c r="B212" s="169"/>
      <c r="C212" s="164"/>
      <c r="D212" s="172"/>
      <c r="E212" s="175"/>
      <c r="F212" s="1" t="s">
        <v>35</v>
      </c>
      <c r="G212" s="64">
        <v>0</v>
      </c>
      <c r="H212" s="178"/>
      <c r="I212" s="164"/>
    </row>
    <row r="213" spans="1:9" ht="15.75" x14ac:dyDescent="0.25">
      <c r="A213" s="183"/>
      <c r="B213" s="169"/>
      <c r="C213" s="164"/>
      <c r="D213" s="172"/>
      <c r="E213" s="175"/>
      <c r="F213" s="1" t="s">
        <v>83</v>
      </c>
      <c r="G213" s="64">
        <v>0</v>
      </c>
      <c r="H213" s="178"/>
      <c r="I213" s="164"/>
    </row>
    <row r="214" spans="1:9" ht="15.75" x14ac:dyDescent="0.25">
      <c r="A214" s="183"/>
      <c r="B214" s="169"/>
      <c r="C214" s="164"/>
      <c r="D214" s="172"/>
      <c r="E214" s="175"/>
      <c r="F214" s="1" t="s">
        <v>12</v>
      </c>
      <c r="G214" s="64">
        <v>0</v>
      </c>
      <c r="H214" s="178"/>
      <c r="I214" s="164"/>
    </row>
    <row r="215" spans="1:9" ht="21.75" customHeight="1" thickBot="1" x14ac:dyDescent="0.3">
      <c r="A215" s="184"/>
      <c r="B215" s="170"/>
      <c r="C215" s="165"/>
      <c r="D215" s="173"/>
      <c r="E215" s="176"/>
      <c r="F215" s="2" t="s">
        <v>13</v>
      </c>
      <c r="G215" s="65">
        <v>0</v>
      </c>
      <c r="H215" s="179"/>
      <c r="I215" s="165"/>
    </row>
    <row r="216" spans="1:9" ht="15.75" x14ac:dyDescent="0.25">
      <c r="A216" s="182" t="s">
        <v>92</v>
      </c>
      <c r="B216" s="185" t="s">
        <v>113</v>
      </c>
      <c r="C216" s="163" t="s">
        <v>61</v>
      </c>
      <c r="D216" s="171"/>
      <c r="E216" s="174"/>
      <c r="F216" s="3" t="s">
        <v>9</v>
      </c>
      <c r="G216" s="58">
        <f>G217+G218+G219+G220+G221</f>
        <v>0</v>
      </c>
      <c r="H216" s="177" t="s">
        <v>16</v>
      </c>
      <c r="I216" s="163" t="s">
        <v>16</v>
      </c>
    </row>
    <row r="217" spans="1:9" ht="15.75" x14ac:dyDescent="0.25">
      <c r="A217" s="183"/>
      <c r="B217" s="169"/>
      <c r="C217" s="164"/>
      <c r="D217" s="172"/>
      <c r="E217" s="175"/>
      <c r="F217" s="1" t="s">
        <v>10</v>
      </c>
      <c r="G217" s="64">
        <v>0</v>
      </c>
      <c r="H217" s="178"/>
      <c r="I217" s="164"/>
    </row>
    <row r="218" spans="1:9" ht="15.75" x14ac:dyDescent="0.25">
      <c r="A218" s="183"/>
      <c r="B218" s="169"/>
      <c r="C218" s="164"/>
      <c r="D218" s="172"/>
      <c r="E218" s="175"/>
      <c r="F218" s="1" t="s">
        <v>35</v>
      </c>
      <c r="G218" s="64">
        <v>0</v>
      </c>
      <c r="H218" s="178"/>
      <c r="I218" s="164"/>
    </row>
    <row r="219" spans="1:9" ht="15.75" x14ac:dyDescent="0.25">
      <c r="A219" s="183"/>
      <c r="B219" s="169"/>
      <c r="C219" s="164"/>
      <c r="D219" s="172"/>
      <c r="E219" s="175"/>
      <c r="F219" s="1" t="s">
        <v>11</v>
      </c>
      <c r="G219" s="64">
        <v>0</v>
      </c>
      <c r="H219" s="178"/>
      <c r="I219" s="164"/>
    </row>
    <row r="220" spans="1:9" ht="15.75" x14ac:dyDescent="0.25">
      <c r="A220" s="183"/>
      <c r="B220" s="169"/>
      <c r="C220" s="164"/>
      <c r="D220" s="172"/>
      <c r="E220" s="175"/>
      <c r="F220" s="1" t="s">
        <v>12</v>
      </c>
      <c r="G220" s="64">
        <v>0</v>
      </c>
      <c r="H220" s="178"/>
      <c r="I220" s="164"/>
    </row>
    <row r="221" spans="1:9" ht="18.600000000000001" customHeight="1" thickBot="1" x14ac:dyDescent="0.3">
      <c r="A221" s="184"/>
      <c r="B221" s="170"/>
      <c r="C221" s="165"/>
      <c r="D221" s="173"/>
      <c r="E221" s="176"/>
      <c r="F221" s="2" t="s">
        <v>13</v>
      </c>
      <c r="G221" s="65">
        <v>0</v>
      </c>
      <c r="H221" s="179"/>
      <c r="I221" s="165"/>
    </row>
    <row r="222" spans="1:9" ht="15.75" x14ac:dyDescent="0.25">
      <c r="A222" s="186" t="s">
        <v>93</v>
      </c>
      <c r="B222" s="189" t="s">
        <v>124</v>
      </c>
      <c r="C222" s="192" t="s">
        <v>106</v>
      </c>
      <c r="D222" s="195"/>
      <c r="E222" s="198"/>
      <c r="F222" s="52" t="s">
        <v>9</v>
      </c>
      <c r="G222" s="53">
        <f>G223+G224+G225+G226+G227</f>
        <v>0</v>
      </c>
      <c r="H222" s="201" t="s">
        <v>16</v>
      </c>
      <c r="I222" s="180" t="s">
        <v>16</v>
      </c>
    </row>
    <row r="223" spans="1:9" ht="15.75" x14ac:dyDescent="0.25">
      <c r="A223" s="187"/>
      <c r="B223" s="190"/>
      <c r="C223" s="193"/>
      <c r="D223" s="196"/>
      <c r="E223" s="199"/>
      <c r="F223" s="54" t="s">
        <v>10</v>
      </c>
      <c r="G223" s="55">
        <f>G229+G235</f>
        <v>0</v>
      </c>
      <c r="H223" s="202"/>
      <c r="I223" s="180"/>
    </row>
    <row r="224" spans="1:9" ht="15.75" x14ac:dyDescent="0.25">
      <c r="A224" s="187"/>
      <c r="B224" s="190"/>
      <c r="C224" s="193"/>
      <c r="D224" s="196"/>
      <c r="E224" s="199"/>
      <c r="F224" s="54" t="s">
        <v>35</v>
      </c>
      <c r="G224" s="55">
        <f t="shared" ref="G224:G227" si="13">G230+G236</f>
        <v>0</v>
      </c>
      <c r="H224" s="202"/>
      <c r="I224" s="180"/>
    </row>
    <row r="225" spans="1:9" ht="15.75" x14ac:dyDescent="0.25">
      <c r="A225" s="187"/>
      <c r="B225" s="190"/>
      <c r="C225" s="193"/>
      <c r="D225" s="196"/>
      <c r="E225" s="199"/>
      <c r="F225" s="54" t="s">
        <v>11</v>
      </c>
      <c r="G225" s="55">
        <f t="shared" si="13"/>
        <v>0</v>
      </c>
      <c r="H225" s="202"/>
      <c r="I225" s="180"/>
    </row>
    <row r="226" spans="1:9" ht="15.75" x14ac:dyDescent="0.25">
      <c r="A226" s="187"/>
      <c r="B226" s="190"/>
      <c r="C226" s="193"/>
      <c r="D226" s="196"/>
      <c r="E226" s="199"/>
      <c r="F226" s="54" t="s">
        <v>12</v>
      </c>
      <c r="G226" s="55">
        <f t="shared" si="13"/>
        <v>0</v>
      </c>
      <c r="H226" s="202"/>
      <c r="I226" s="180"/>
    </row>
    <row r="227" spans="1:9" ht="24.75" customHeight="1" thickBot="1" x14ac:dyDescent="0.3">
      <c r="A227" s="188"/>
      <c r="B227" s="191"/>
      <c r="C227" s="194"/>
      <c r="D227" s="197"/>
      <c r="E227" s="200"/>
      <c r="F227" s="56" t="s">
        <v>13</v>
      </c>
      <c r="G227" s="55">
        <f t="shared" si="13"/>
        <v>0</v>
      </c>
      <c r="H227" s="203"/>
      <c r="I227" s="181"/>
    </row>
    <row r="228" spans="1:9" ht="17.850000000000001" customHeight="1" x14ac:dyDescent="0.25">
      <c r="A228" s="182" t="s">
        <v>108</v>
      </c>
      <c r="B228" s="185" t="s">
        <v>94</v>
      </c>
      <c r="C228" s="163" t="s">
        <v>105</v>
      </c>
      <c r="D228" s="171"/>
      <c r="E228" s="174"/>
      <c r="F228" s="3" t="s">
        <v>9</v>
      </c>
      <c r="G228" s="53">
        <v>1</v>
      </c>
      <c r="H228" s="177" t="s">
        <v>16</v>
      </c>
      <c r="I228" s="163" t="s">
        <v>16</v>
      </c>
    </row>
    <row r="229" spans="1:9" ht="17.850000000000001" customHeight="1" x14ac:dyDescent="0.25">
      <c r="A229" s="183"/>
      <c r="B229" s="169"/>
      <c r="C229" s="164"/>
      <c r="D229" s="172"/>
      <c r="E229" s="175"/>
      <c r="F229" s="1" t="s">
        <v>10</v>
      </c>
      <c r="G229" s="131">
        <v>0</v>
      </c>
      <c r="H229" s="178"/>
      <c r="I229" s="164"/>
    </row>
    <row r="230" spans="1:9" ht="17.850000000000001" customHeight="1" x14ac:dyDescent="0.25">
      <c r="A230" s="183"/>
      <c r="B230" s="169"/>
      <c r="C230" s="164"/>
      <c r="D230" s="172"/>
      <c r="E230" s="175"/>
      <c r="F230" s="1" t="s">
        <v>35</v>
      </c>
      <c r="G230" s="131">
        <f t="shared" ref="G230:G233" si="14">G236+G242</f>
        <v>0</v>
      </c>
      <c r="H230" s="178"/>
      <c r="I230" s="164"/>
    </row>
    <row r="231" spans="1:9" ht="17.850000000000001" customHeight="1" x14ac:dyDescent="0.25">
      <c r="A231" s="183"/>
      <c r="B231" s="169"/>
      <c r="C231" s="164"/>
      <c r="D231" s="172"/>
      <c r="E231" s="175"/>
      <c r="F231" s="1" t="s">
        <v>11</v>
      </c>
      <c r="G231" s="131">
        <f t="shared" si="14"/>
        <v>0</v>
      </c>
      <c r="H231" s="178"/>
      <c r="I231" s="164"/>
    </row>
    <row r="232" spans="1:9" ht="17.850000000000001" customHeight="1" x14ac:dyDescent="0.25">
      <c r="A232" s="183"/>
      <c r="B232" s="169"/>
      <c r="C232" s="164"/>
      <c r="D232" s="172"/>
      <c r="E232" s="175"/>
      <c r="F232" s="1" t="s">
        <v>12</v>
      </c>
      <c r="G232" s="131">
        <f t="shared" si="14"/>
        <v>0</v>
      </c>
      <c r="H232" s="178"/>
      <c r="I232" s="164"/>
    </row>
    <row r="233" spans="1:9" ht="17.850000000000001" customHeight="1" thickBot="1" x14ac:dyDescent="0.3">
      <c r="A233" s="184"/>
      <c r="B233" s="170"/>
      <c r="C233" s="165"/>
      <c r="D233" s="173"/>
      <c r="E233" s="176"/>
      <c r="F233" s="2" t="s">
        <v>13</v>
      </c>
      <c r="G233" s="132">
        <f t="shared" si="14"/>
        <v>0</v>
      </c>
      <c r="H233" s="179"/>
      <c r="I233" s="165"/>
    </row>
    <row r="234" spans="1:9" ht="15.75" x14ac:dyDescent="0.25">
      <c r="A234" s="166" t="s">
        <v>109</v>
      </c>
      <c r="B234" s="169" t="s">
        <v>104</v>
      </c>
      <c r="C234" s="164" t="s">
        <v>105</v>
      </c>
      <c r="D234" s="171"/>
      <c r="E234" s="174"/>
      <c r="F234" s="3" t="s">
        <v>9</v>
      </c>
      <c r="G234" s="4">
        <v>0</v>
      </c>
      <c r="H234" s="177" t="s">
        <v>16</v>
      </c>
      <c r="I234" s="163" t="s">
        <v>16</v>
      </c>
    </row>
    <row r="235" spans="1:9" ht="15.75" x14ac:dyDescent="0.25">
      <c r="A235" s="167"/>
      <c r="B235" s="169"/>
      <c r="C235" s="164"/>
      <c r="D235" s="172"/>
      <c r="E235" s="175"/>
      <c r="F235" s="1" t="s">
        <v>10</v>
      </c>
      <c r="G235" s="5">
        <v>0</v>
      </c>
      <c r="H235" s="178"/>
      <c r="I235" s="164"/>
    </row>
    <row r="236" spans="1:9" ht="15.75" x14ac:dyDescent="0.25">
      <c r="A236" s="167"/>
      <c r="B236" s="169"/>
      <c r="C236" s="164"/>
      <c r="D236" s="172"/>
      <c r="E236" s="175"/>
      <c r="F236" s="1" t="s">
        <v>35</v>
      </c>
      <c r="G236" s="5">
        <v>0</v>
      </c>
      <c r="H236" s="178"/>
      <c r="I236" s="164"/>
    </row>
    <row r="237" spans="1:9" ht="15.75" x14ac:dyDescent="0.25">
      <c r="A237" s="167"/>
      <c r="B237" s="169"/>
      <c r="C237" s="164"/>
      <c r="D237" s="172"/>
      <c r="E237" s="175"/>
      <c r="F237" s="1" t="s">
        <v>11</v>
      </c>
      <c r="G237" s="5">
        <v>0</v>
      </c>
      <c r="H237" s="178"/>
      <c r="I237" s="164"/>
    </row>
    <row r="238" spans="1:9" ht="15.75" x14ac:dyDescent="0.25">
      <c r="A238" s="167"/>
      <c r="B238" s="169"/>
      <c r="C238" s="164"/>
      <c r="D238" s="172"/>
      <c r="E238" s="175"/>
      <c r="F238" s="1" t="s">
        <v>12</v>
      </c>
      <c r="G238" s="5">
        <v>0</v>
      </c>
      <c r="H238" s="178"/>
      <c r="I238" s="164"/>
    </row>
    <row r="239" spans="1:9" ht="25.5" customHeight="1" thickBot="1" x14ac:dyDescent="0.3">
      <c r="A239" s="168"/>
      <c r="B239" s="170"/>
      <c r="C239" s="165"/>
      <c r="D239" s="173"/>
      <c r="E239" s="176"/>
      <c r="F239" s="2" t="s">
        <v>13</v>
      </c>
      <c r="G239" s="6">
        <v>0</v>
      </c>
      <c r="H239" s="179"/>
      <c r="I239" s="165"/>
    </row>
  </sheetData>
  <mergeCells count="255">
    <mergeCell ref="I234:I239"/>
    <mergeCell ref="A234:A239"/>
    <mergeCell ref="B234:B239"/>
    <mergeCell ref="C234:C239"/>
    <mergeCell ref="D234:D239"/>
    <mergeCell ref="E234:E239"/>
    <mergeCell ref="H234:H239"/>
    <mergeCell ref="I222:I227"/>
    <mergeCell ref="A228:A233"/>
    <mergeCell ref="B228:B233"/>
    <mergeCell ref="C228:C233"/>
    <mergeCell ref="D228:D233"/>
    <mergeCell ref="E228:E233"/>
    <mergeCell ref="H228:H233"/>
    <mergeCell ref="I228:I233"/>
    <mergeCell ref="A222:A227"/>
    <mergeCell ref="B222:B227"/>
    <mergeCell ref="C222:C227"/>
    <mergeCell ref="D222:D227"/>
    <mergeCell ref="E222:E227"/>
    <mergeCell ref="H222:H227"/>
    <mergeCell ref="I210:I215"/>
    <mergeCell ref="A216:A221"/>
    <mergeCell ref="B216:B221"/>
    <mergeCell ref="C216:C221"/>
    <mergeCell ref="D216:D221"/>
    <mergeCell ref="E216:E221"/>
    <mergeCell ref="H216:H221"/>
    <mergeCell ref="I216:I221"/>
    <mergeCell ref="A210:A215"/>
    <mergeCell ref="B210:B215"/>
    <mergeCell ref="C210:C215"/>
    <mergeCell ref="D210:D215"/>
    <mergeCell ref="E210:E215"/>
    <mergeCell ref="H210:H215"/>
    <mergeCell ref="I198:I203"/>
    <mergeCell ref="A204:A209"/>
    <mergeCell ref="B204:B209"/>
    <mergeCell ref="C204:C209"/>
    <mergeCell ref="D204:D209"/>
    <mergeCell ref="E204:E209"/>
    <mergeCell ref="H204:H209"/>
    <mergeCell ref="I204:I209"/>
    <mergeCell ref="A198:A203"/>
    <mergeCell ref="B198:B203"/>
    <mergeCell ref="C198:C203"/>
    <mergeCell ref="D198:D203"/>
    <mergeCell ref="E198:E203"/>
    <mergeCell ref="H198:H203"/>
    <mergeCell ref="B186:B191"/>
    <mergeCell ref="C186:C191"/>
    <mergeCell ref="H186:H191"/>
    <mergeCell ref="I186:I191"/>
    <mergeCell ref="B192:B197"/>
    <mergeCell ref="C192:C197"/>
    <mergeCell ref="H192:H197"/>
    <mergeCell ref="I192:I197"/>
    <mergeCell ref="I174:I179"/>
    <mergeCell ref="A180:A185"/>
    <mergeCell ref="B180:B185"/>
    <mergeCell ref="C180:C185"/>
    <mergeCell ref="D180:D185"/>
    <mergeCell ref="E180:E185"/>
    <mergeCell ref="H180:H185"/>
    <mergeCell ref="I180:I185"/>
    <mergeCell ref="A174:A179"/>
    <mergeCell ref="B174:B179"/>
    <mergeCell ref="C174:C179"/>
    <mergeCell ref="D174:D179"/>
    <mergeCell ref="E174:E179"/>
    <mergeCell ref="H174:H179"/>
    <mergeCell ref="I162:I167"/>
    <mergeCell ref="A168:A173"/>
    <mergeCell ref="B168:B173"/>
    <mergeCell ref="C168:C173"/>
    <mergeCell ref="D168:D173"/>
    <mergeCell ref="E168:E173"/>
    <mergeCell ref="H168:H173"/>
    <mergeCell ref="I168:I173"/>
    <mergeCell ref="A162:A167"/>
    <mergeCell ref="B162:B167"/>
    <mergeCell ref="C162:C167"/>
    <mergeCell ref="D162:D167"/>
    <mergeCell ref="E162:E167"/>
    <mergeCell ref="H162:H167"/>
    <mergeCell ref="I150:I155"/>
    <mergeCell ref="A156:A161"/>
    <mergeCell ref="B156:B161"/>
    <mergeCell ref="C156:C161"/>
    <mergeCell ref="D156:D161"/>
    <mergeCell ref="E156:E161"/>
    <mergeCell ref="H156:H161"/>
    <mergeCell ref="I156:I161"/>
    <mergeCell ref="A150:A155"/>
    <mergeCell ref="B150:B155"/>
    <mergeCell ref="C150:C155"/>
    <mergeCell ref="D150:D155"/>
    <mergeCell ref="E150:E155"/>
    <mergeCell ref="H150:H155"/>
    <mergeCell ref="A138:A143"/>
    <mergeCell ref="B138:B143"/>
    <mergeCell ref="C138:C143"/>
    <mergeCell ref="A144:A149"/>
    <mergeCell ref="B144:B149"/>
    <mergeCell ref="C144:C149"/>
    <mergeCell ref="I126:I131"/>
    <mergeCell ref="A132:A137"/>
    <mergeCell ref="B132:B137"/>
    <mergeCell ref="C132:C137"/>
    <mergeCell ref="D132:D137"/>
    <mergeCell ref="E132:E137"/>
    <mergeCell ref="H132:H137"/>
    <mergeCell ref="I132:I137"/>
    <mergeCell ref="A126:A131"/>
    <mergeCell ref="B126:B131"/>
    <mergeCell ref="C126:C131"/>
    <mergeCell ref="D126:D131"/>
    <mergeCell ref="E126:E131"/>
    <mergeCell ref="H126:H131"/>
    <mergeCell ref="I114:I119"/>
    <mergeCell ref="A120:A125"/>
    <mergeCell ref="B120:B125"/>
    <mergeCell ref="C120:C125"/>
    <mergeCell ref="D120:D125"/>
    <mergeCell ref="E120:E125"/>
    <mergeCell ref="H120:H125"/>
    <mergeCell ref="I120:I125"/>
    <mergeCell ref="A114:A119"/>
    <mergeCell ref="B114:B119"/>
    <mergeCell ref="C114:C119"/>
    <mergeCell ref="D114:D119"/>
    <mergeCell ref="E114:E119"/>
    <mergeCell ref="H114:H119"/>
    <mergeCell ref="I102:I107"/>
    <mergeCell ref="A108:A113"/>
    <mergeCell ref="B108:B113"/>
    <mergeCell ref="C108:C113"/>
    <mergeCell ref="D108:D113"/>
    <mergeCell ref="E108:E113"/>
    <mergeCell ref="H108:H113"/>
    <mergeCell ref="I108:I113"/>
    <mergeCell ref="A102:A107"/>
    <mergeCell ref="B102:B107"/>
    <mergeCell ref="C102:C107"/>
    <mergeCell ref="D102:D107"/>
    <mergeCell ref="E102:E107"/>
    <mergeCell ref="H102:H107"/>
    <mergeCell ref="I90:I95"/>
    <mergeCell ref="A96:A101"/>
    <mergeCell ref="B96:B101"/>
    <mergeCell ref="C96:C101"/>
    <mergeCell ref="D96:D101"/>
    <mergeCell ref="E96:E101"/>
    <mergeCell ref="H96:H101"/>
    <mergeCell ref="I96:I101"/>
    <mergeCell ref="A90:A95"/>
    <mergeCell ref="B90:B95"/>
    <mergeCell ref="C90:C95"/>
    <mergeCell ref="D90:D95"/>
    <mergeCell ref="E90:E95"/>
    <mergeCell ref="H90:H95"/>
    <mergeCell ref="A84:A89"/>
    <mergeCell ref="C84:C89"/>
    <mergeCell ref="D84:D89"/>
    <mergeCell ref="E84:E89"/>
    <mergeCell ref="H84:H89"/>
    <mergeCell ref="I84:I89"/>
    <mergeCell ref="B85:B89"/>
    <mergeCell ref="A78:A83"/>
    <mergeCell ref="C78:C83"/>
    <mergeCell ref="D78:D83"/>
    <mergeCell ref="E78:E83"/>
    <mergeCell ref="H78:H83"/>
    <mergeCell ref="I78:I83"/>
    <mergeCell ref="B79:B83"/>
    <mergeCell ref="I66:I71"/>
    <mergeCell ref="A72:A77"/>
    <mergeCell ref="C72:C77"/>
    <mergeCell ref="D72:D77"/>
    <mergeCell ref="E72:E77"/>
    <mergeCell ref="H72:H77"/>
    <mergeCell ref="I72:I77"/>
    <mergeCell ref="B73:B77"/>
    <mergeCell ref="A66:A71"/>
    <mergeCell ref="B66:B71"/>
    <mergeCell ref="C66:C71"/>
    <mergeCell ref="D66:D71"/>
    <mergeCell ref="E66:E71"/>
    <mergeCell ref="H66:H71"/>
    <mergeCell ref="I54:I59"/>
    <mergeCell ref="A60:A65"/>
    <mergeCell ref="B60:B65"/>
    <mergeCell ref="C60:C65"/>
    <mergeCell ref="D60:D65"/>
    <mergeCell ref="E60:E65"/>
    <mergeCell ref="H60:H65"/>
    <mergeCell ref="I60:I65"/>
    <mergeCell ref="A54:A59"/>
    <mergeCell ref="B54:B59"/>
    <mergeCell ref="C54:C59"/>
    <mergeCell ref="D54:D59"/>
    <mergeCell ref="E54:E59"/>
    <mergeCell ref="H54:H59"/>
    <mergeCell ref="I42:I47"/>
    <mergeCell ref="A48:A53"/>
    <mergeCell ref="B48:B53"/>
    <mergeCell ref="C48:C53"/>
    <mergeCell ref="D48:D53"/>
    <mergeCell ref="E48:E53"/>
    <mergeCell ref="H48:H53"/>
    <mergeCell ref="I48:I53"/>
    <mergeCell ref="A42:A47"/>
    <mergeCell ref="B42:B47"/>
    <mergeCell ref="C42:C47"/>
    <mergeCell ref="D42:D47"/>
    <mergeCell ref="E42:E47"/>
    <mergeCell ref="H42:H47"/>
    <mergeCell ref="I30:I35"/>
    <mergeCell ref="A36:A41"/>
    <mergeCell ref="B36:B41"/>
    <mergeCell ref="C36:C41"/>
    <mergeCell ref="D36:D41"/>
    <mergeCell ref="E36:E41"/>
    <mergeCell ref="H36:H41"/>
    <mergeCell ref="I36:I41"/>
    <mergeCell ref="A30:A35"/>
    <mergeCell ref="B30:B35"/>
    <mergeCell ref="C30:C35"/>
    <mergeCell ref="D30:D35"/>
    <mergeCell ref="E30:E35"/>
    <mergeCell ref="H30:H35"/>
    <mergeCell ref="I19:I23"/>
    <mergeCell ref="A24:A29"/>
    <mergeCell ref="B24:B29"/>
    <mergeCell ref="C24:C29"/>
    <mergeCell ref="D24:D29"/>
    <mergeCell ref="E24:E29"/>
    <mergeCell ref="H24:H29"/>
    <mergeCell ref="I24:I29"/>
    <mergeCell ref="A19:A23"/>
    <mergeCell ref="B19:B23"/>
    <mergeCell ref="C19:C23"/>
    <mergeCell ref="D19:D23"/>
    <mergeCell ref="E19:E23"/>
    <mergeCell ref="H19:H23"/>
    <mergeCell ref="G3:I5"/>
    <mergeCell ref="E7:I11"/>
    <mergeCell ref="A12:I14"/>
    <mergeCell ref="A16:A17"/>
    <mergeCell ref="B16:B17"/>
    <mergeCell ref="C16:C17"/>
    <mergeCell ref="D16:E16"/>
    <mergeCell ref="F16:G16"/>
    <mergeCell ref="H16:H17"/>
    <mergeCell ref="I16:I17"/>
  </mergeCells>
  <pageMargins left="0.23622047244094491" right="0.23622047244094491" top="0.74803149606299213" bottom="0.74803149606299213" header="0.31496062992125984" footer="0.31496062992125984"/>
  <pageSetup paperSize="9" scale="52" fitToHeight="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200E1A-2CD6-4C45-8CF4-CC4F06334254}">
  <sheetPr>
    <pageSetUpPr fitToPage="1"/>
  </sheetPr>
  <dimension ref="A1:J239"/>
  <sheetViews>
    <sheetView topLeftCell="A186" zoomScale="70" zoomScaleNormal="70" workbookViewId="0">
      <selection activeCell="G191" sqref="G191"/>
    </sheetView>
  </sheetViews>
  <sheetFormatPr defaultRowHeight="15" x14ac:dyDescent="0.25"/>
  <cols>
    <col min="1" max="1" width="6.5703125" style="18" customWidth="1"/>
    <col min="2" max="2" width="47.5703125" style="18" customWidth="1"/>
    <col min="3" max="3" width="19.5703125" style="18" customWidth="1"/>
    <col min="4" max="4" width="9.5703125" style="18" customWidth="1"/>
    <col min="5" max="5" width="10.28515625" style="18" customWidth="1"/>
    <col min="6" max="6" width="12.28515625" style="18" customWidth="1"/>
    <col min="7" max="7" width="20.85546875" style="18" customWidth="1"/>
    <col min="8" max="8" width="16.5703125" style="18" customWidth="1"/>
    <col min="9" max="9" width="16.85546875" style="18" customWidth="1"/>
    <col min="10" max="16384" width="9.140625" style="18"/>
  </cols>
  <sheetData>
    <row r="1" spans="1:9" ht="2.4500000000000002" customHeight="1" x14ac:dyDescent="0.25"/>
    <row r="2" spans="1:9" hidden="1" x14ac:dyDescent="0.25"/>
    <row r="3" spans="1:9" ht="3.75" hidden="1" customHeight="1" x14ac:dyDescent="0.25">
      <c r="G3" s="269"/>
      <c r="H3" s="269"/>
      <c r="I3" s="269"/>
    </row>
    <row r="4" spans="1:9" ht="15" hidden="1" customHeight="1" x14ac:dyDescent="0.25">
      <c r="G4" s="269"/>
      <c r="H4" s="269"/>
      <c r="I4" s="269"/>
    </row>
    <row r="5" spans="1:9" ht="31.15" hidden="1" customHeight="1" x14ac:dyDescent="0.25">
      <c r="G5" s="269"/>
      <c r="H5" s="269"/>
      <c r="I5" s="269"/>
    </row>
    <row r="6" spans="1:9" hidden="1" x14ac:dyDescent="0.25">
      <c r="G6" s="19"/>
      <c r="H6" s="19"/>
      <c r="I6" s="19"/>
    </row>
    <row r="7" spans="1:9" ht="9.75" customHeight="1" x14ac:dyDescent="0.25">
      <c r="E7" s="269"/>
      <c r="F7" s="270"/>
      <c r="G7" s="270"/>
      <c r="H7" s="270"/>
      <c r="I7" s="270"/>
    </row>
    <row r="8" spans="1:9" ht="7.5" customHeight="1" x14ac:dyDescent="0.25">
      <c r="E8" s="270"/>
      <c r="F8" s="270"/>
      <c r="G8" s="270"/>
      <c r="H8" s="270"/>
      <c r="I8" s="270"/>
    </row>
    <row r="9" spans="1:9" ht="12" hidden="1" customHeight="1" x14ac:dyDescent="0.25">
      <c r="E9" s="270"/>
      <c r="F9" s="270"/>
      <c r="G9" s="270"/>
      <c r="H9" s="270"/>
      <c r="I9" s="270"/>
    </row>
    <row r="10" spans="1:9" ht="46.5" hidden="1" customHeight="1" x14ac:dyDescent="0.25">
      <c r="E10" s="270"/>
      <c r="F10" s="270"/>
      <c r="G10" s="270"/>
      <c r="H10" s="270"/>
      <c r="I10" s="270"/>
    </row>
    <row r="11" spans="1:9" ht="75" hidden="1" customHeight="1" x14ac:dyDescent="0.25">
      <c r="E11" s="270"/>
      <c r="F11" s="270"/>
      <c r="G11" s="270"/>
      <c r="H11" s="270"/>
      <c r="I11" s="270"/>
    </row>
    <row r="12" spans="1:9" ht="24.2" customHeight="1" x14ac:dyDescent="0.25">
      <c r="A12" s="271" t="s">
        <v>114</v>
      </c>
      <c r="B12" s="272"/>
      <c r="C12" s="272"/>
      <c r="D12" s="272"/>
      <c r="E12" s="272"/>
      <c r="F12" s="272"/>
      <c r="G12" s="272"/>
      <c r="H12" s="272"/>
      <c r="I12" s="272"/>
    </row>
    <row r="13" spans="1:9" x14ac:dyDescent="0.25">
      <c r="A13" s="272"/>
      <c r="B13" s="272"/>
      <c r="C13" s="272"/>
      <c r="D13" s="272"/>
      <c r="E13" s="272"/>
      <c r="F13" s="272"/>
      <c r="G13" s="272"/>
      <c r="H13" s="272"/>
      <c r="I13" s="272"/>
    </row>
    <row r="14" spans="1:9" x14ac:dyDescent="0.25">
      <c r="A14" s="272"/>
      <c r="B14" s="272"/>
      <c r="C14" s="272"/>
      <c r="D14" s="272"/>
      <c r="E14" s="272"/>
      <c r="F14" s="272"/>
      <c r="G14" s="272"/>
      <c r="H14" s="272"/>
      <c r="I14" s="272"/>
    </row>
    <row r="15" spans="1:9" ht="19.5" thickBot="1" x14ac:dyDescent="0.35">
      <c r="B15" s="20"/>
    </row>
    <row r="16" spans="1:9" ht="63.75" customHeight="1" thickBot="1" x14ac:dyDescent="0.3">
      <c r="A16" s="244" t="s">
        <v>8</v>
      </c>
      <c r="B16" s="244" t="s">
        <v>0</v>
      </c>
      <c r="C16" s="244" t="s">
        <v>1</v>
      </c>
      <c r="D16" s="273" t="s">
        <v>2</v>
      </c>
      <c r="E16" s="274"/>
      <c r="F16" s="273" t="s">
        <v>115</v>
      </c>
      <c r="G16" s="274"/>
      <c r="H16" s="244" t="s">
        <v>3</v>
      </c>
      <c r="I16" s="244" t="s">
        <v>116</v>
      </c>
    </row>
    <row r="17" spans="1:10" ht="68.25" customHeight="1" thickBot="1" x14ac:dyDescent="0.3">
      <c r="A17" s="251"/>
      <c r="B17" s="251"/>
      <c r="C17" s="251"/>
      <c r="D17" s="138" t="s">
        <v>4</v>
      </c>
      <c r="E17" s="138" t="s">
        <v>5</v>
      </c>
      <c r="F17" s="138" t="s">
        <v>6</v>
      </c>
      <c r="G17" s="138" t="s">
        <v>7</v>
      </c>
      <c r="H17" s="251"/>
      <c r="I17" s="251"/>
    </row>
    <row r="18" spans="1:10" ht="16.5" thickBot="1" x14ac:dyDescent="0.3">
      <c r="A18" s="133">
        <v>1</v>
      </c>
      <c r="B18" s="137">
        <v>2</v>
      </c>
      <c r="C18" s="137">
        <v>3</v>
      </c>
      <c r="D18" s="137">
        <v>4</v>
      </c>
      <c r="E18" s="137">
        <v>5</v>
      </c>
      <c r="F18" s="137">
        <v>6</v>
      </c>
      <c r="G18" s="137">
        <v>7</v>
      </c>
      <c r="H18" s="137">
        <v>8</v>
      </c>
      <c r="I18" s="137">
        <v>9</v>
      </c>
    </row>
    <row r="19" spans="1:10" ht="15.75" x14ac:dyDescent="0.25">
      <c r="A19" s="259"/>
      <c r="B19" s="262" t="s">
        <v>117</v>
      </c>
      <c r="C19" s="265" t="s">
        <v>53</v>
      </c>
      <c r="D19" s="174" t="s">
        <v>14</v>
      </c>
      <c r="E19" s="266" t="s">
        <v>14</v>
      </c>
      <c r="F19" s="24" t="s">
        <v>9</v>
      </c>
      <c r="G19" s="58">
        <f>G20+G21+G22+G23</f>
        <v>22386.956000000002</v>
      </c>
      <c r="H19" s="248" t="s">
        <v>16</v>
      </c>
      <c r="I19" s="244" t="s">
        <v>16</v>
      </c>
    </row>
    <row r="20" spans="1:10" ht="15.75" x14ac:dyDescent="0.25">
      <c r="A20" s="260"/>
      <c r="B20" s="263"/>
      <c r="C20" s="263"/>
      <c r="D20" s="175"/>
      <c r="E20" s="267"/>
      <c r="F20" s="25" t="s">
        <v>77</v>
      </c>
      <c r="G20" s="17">
        <f>G25+G91+G103+G157+G175+G199+G223</f>
        <v>20794.856</v>
      </c>
      <c r="H20" s="249"/>
      <c r="I20" s="243"/>
    </row>
    <row r="21" spans="1:10" ht="18.75" customHeight="1" x14ac:dyDescent="0.25">
      <c r="A21" s="260"/>
      <c r="B21" s="263"/>
      <c r="C21" s="263"/>
      <c r="D21" s="175"/>
      <c r="E21" s="267"/>
      <c r="F21" s="26" t="s">
        <v>78</v>
      </c>
      <c r="G21" s="17">
        <f t="shared" ref="G21:G23" si="0">G26+G92+G104+G158+G176+G200+G224</f>
        <v>835.9</v>
      </c>
      <c r="H21" s="249"/>
      <c r="I21" s="243"/>
    </row>
    <row r="22" spans="1:10" ht="15.75" x14ac:dyDescent="0.25">
      <c r="A22" s="260"/>
      <c r="B22" s="263"/>
      <c r="C22" s="263"/>
      <c r="D22" s="175"/>
      <c r="E22" s="267"/>
      <c r="F22" s="27" t="s">
        <v>79</v>
      </c>
      <c r="G22" s="17">
        <f t="shared" si="0"/>
        <v>546.40000000000009</v>
      </c>
      <c r="H22" s="249"/>
      <c r="I22" s="243"/>
    </row>
    <row r="23" spans="1:10" ht="18" customHeight="1" thickBot="1" x14ac:dyDescent="0.3">
      <c r="A23" s="261"/>
      <c r="B23" s="264"/>
      <c r="C23" s="264"/>
      <c r="D23" s="176"/>
      <c r="E23" s="268"/>
      <c r="F23" s="28" t="s">
        <v>80</v>
      </c>
      <c r="G23" s="17">
        <f t="shared" si="0"/>
        <v>209.8</v>
      </c>
      <c r="H23" s="250"/>
      <c r="I23" s="251"/>
    </row>
    <row r="24" spans="1:10" ht="15.75" customHeight="1" x14ac:dyDescent="0.25">
      <c r="A24" s="256" t="s">
        <v>32</v>
      </c>
      <c r="B24" s="235" t="s">
        <v>118</v>
      </c>
      <c r="C24" s="192" t="s">
        <v>53</v>
      </c>
      <c r="D24" s="237"/>
      <c r="E24" s="237"/>
      <c r="F24" s="59" t="s">
        <v>9</v>
      </c>
      <c r="G24" s="53">
        <f>G25+G26+G27+G28+G29</f>
        <v>11846.755999999999</v>
      </c>
      <c r="H24" s="192" t="s">
        <v>110</v>
      </c>
      <c r="I24" s="192" t="s">
        <v>16</v>
      </c>
      <c r="J24" s="102"/>
    </row>
    <row r="25" spans="1:10" ht="15.75" x14ac:dyDescent="0.25">
      <c r="A25" s="257"/>
      <c r="B25" s="223"/>
      <c r="C25" s="193"/>
      <c r="D25" s="238"/>
      <c r="E25" s="238"/>
      <c r="F25" s="60" t="s">
        <v>10</v>
      </c>
      <c r="G25" s="55">
        <f>G31+G55+G61+G73+G79+G85</f>
        <v>10800.356</v>
      </c>
      <c r="H25" s="193"/>
      <c r="I25" s="193"/>
    </row>
    <row r="26" spans="1:10" ht="15.75" x14ac:dyDescent="0.25">
      <c r="A26" s="257"/>
      <c r="B26" s="223"/>
      <c r="C26" s="193"/>
      <c r="D26" s="238"/>
      <c r="E26" s="238"/>
      <c r="F26" s="60" t="s">
        <v>35</v>
      </c>
      <c r="G26" s="55">
        <f>G32+G56+G62+G74+G80+G86</f>
        <v>835.9</v>
      </c>
      <c r="H26" s="193"/>
      <c r="I26" s="193"/>
    </row>
    <row r="27" spans="1:10" ht="15.75" x14ac:dyDescent="0.25">
      <c r="A27" s="257"/>
      <c r="B27" s="223"/>
      <c r="C27" s="193"/>
      <c r="D27" s="238"/>
      <c r="E27" s="238"/>
      <c r="F27" s="60" t="s">
        <v>11</v>
      </c>
      <c r="G27" s="55">
        <f>G33+G57+G63+G75+G81+G87</f>
        <v>0.7</v>
      </c>
      <c r="H27" s="193"/>
      <c r="I27" s="193"/>
    </row>
    <row r="28" spans="1:10" ht="15.75" x14ac:dyDescent="0.25">
      <c r="A28" s="257"/>
      <c r="B28" s="223"/>
      <c r="C28" s="193"/>
      <c r="D28" s="238"/>
      <c r="E28" s="238"/>
      <c r="F28" s="60" t="s">
        <v>12</v>
      </c>
      <c r="G28" s="55">
        <f t="shared" ref="G28:G29" si="1">G34+G58+G64+G76+G82+G88</f>
        <v>209.8</v>
      </c>
      <c r="H28" s="193"/>
      <c r="I28" s="193"/>
    </row>
    <row r="29" spans="1:10" ht="15" customHeight="1" thickBot="1" x14ac:dyDescent="0.3">
      <c r="A29" s="258"/>
      <c r="B29" s="236"/>
      <c r="C29" s="194"/>
      <c r="D29" s="239"/>
      <c r="E29" s="239"/>
      <c r="F29" s="61" t="s">
        <v>13</v>
      </c>
      <c r="G29" s="55">
        <f t="shared" si="1"/>
        <v>0</v>
      </c>
      <c r="H29" s="194"/>
      <c r="I29" s="193"/>
    </row>
    <row r="30" spans="1:10" ht="15.75" customHeight="1" x14ac:dyDescent="0.25">
      <c r="A30" s="224" t="s">
        <v>17</v>
      </c>
      <c r="B30" s="218" t="s">
        <v>62</v>
      </c>
      <c r="C30" s="163" t="s">
        <v>53</v>
      </c>
      <c r="D30" s="174"/>
      <c r="E30" s="174"/>
      <c r="F30" s="3" t="s">
        <v>9</v>
      </c>
      <c r="G30" s="58">
        <f>G31+G32+G33+G34+G35</f>
        <v>7920</v>
      </c>
      <c r="H30" s="244" t="s">
        <v>16</v>
      </c>
      <c r="I30" s="244" t="s">
        <v>16</v>
      </c>
    </row>
    <row r="31" spans="1:10" ht="15.75" x14ac:dyDescent="0.25">
      <c r="A31" s="225"/>
      <c r="B31" s="219"/>
      <c r="C31" s="164"/>
      <c r="D31" s="175"/>
      <c r="E31" s="175"/>
      <c r="F31" s="1" t="s">
        <v>10</v>
      </c>
      <c r="G31" s="17">
        <v>6873.6</v>
      </c>
      <c r="H31" s="243"/>
      <c r="I31" s="243"/>
    </row>
    <row r="32" spans="1:10" ht="15.75" x14ac:dyDescent="0.25">
      <c r="A32" s="225"/>
      <c r="B32" s="219"/>
      <c r="C32" s="164"/>
      <c r="D32" s="175"/>
      <c r="E32" s="175"/>
      <c r="F32" s="1" t="s">
        <v>35</v>
      </c>
      <c r="G32" s="17">
        <f t="shared" ref="G32:G35" si="2">G38+G44+G50</f>
        <v>835.9</v>
      </c>
      <c r="H32" s="243"/>
      <c r="I32" s="243"/>
    </row>
    <row r="33" spans="1:9" ht="15.75" x14ac:dyDescent="0.25">
      <c r="A33" s="225"/>
      <c r="B33" s="219"/>
      <c r="C33" s="164"/>
      <c r="D33" s="175"/>
      <c r="E33" s="175"/>
      <c r="F33" s="1" t="s">
        <v>11</v>
      </c>
      <c r="G33" s="17">
        <f t="shared" si="2"/>
        <v>0.7</v>
      </c>
      <c r="H33" s="243"/>
      <c r="I33" s="243"/>
    </row>
    <row r="34" spans="1:9" ht="15.75" x14ac:dyDescent="0.25">
      <c r="A34" s="225"/>
      <c r="B34" s="219"/>
      <c r="C34" s="164"/>
      <c r="D34" s="175"/>
      <c r="E34" s="175"/>
      <c r="F34" s="1" t="s">
        <v>12</v>
      </c>
      <c r="G34" s="17">
        <f>G40+G46+G52</f>
        <v>209.8</v>
      </c>
      <c r="H34" s="243"/>
      <c r="I34" s="243"/>
    </row>
    <row r="35" spans="1:9" ht="16.5" thickBot="1" x14ac:dyDescent="0.3">
      <c r="A35" s="226"/>
      <c r="B35" s="220"/>
      <c r="C35" s="165"/>
      <c r="D35" s="176"/>
      <c r="E35" s="176"/>
      <c r="F35" s="2" t="s">
        <v>13</v>
      </c>
      <c r="G35" s="63">
        <f t="shared" si="2"/>
        <v>0</v>
      </c>
      <c r="H35" s="251"/>
      <c r="I35" s="251"/>
    </row>
    <row r="36" spans="1:9" ht="18.75" customHeight="1" x14ac:dyDescent="0.25">
      <c r="A36" s="224" t="s">
        <v>18</v>
      </c>
      <c r="B36" s="163" t="s">
        <v>84</v>
      </c>
      <c r="C36" s="163" t="s">
        <v>54</v>
      </c>
      <c r="D36" s="174"/>
      <c r="E36" s="174"/>
      <c r="F36" s="3" t="s">
        <v>9</v>
      </c>
      <c r="G36" s="58">
        <f>G37+G38+G39+G40+G41</f>
        <v>7709.5</v>
      </c>
      <c r="H36" s="248" t="s">
        <v>16</v>
      </c>
      <c r="I36" s="243" t="s">
        <v>16</v>
      </c>
    </row>
    <row r="37" spans="1:9" ht="20.45" customHeight="1" x14ac:dyDescent="0.25">
      <c r="A37" s="225"/>
      <c r="B37" s="164"/>
      <c r="C37" s="164"/>
      <c r="D37" s="175"/>
      <c r="E37" s="175"/>
      <c r="F37" s="1" t="s">
        <v>10</v>
      </c>
      <c r="G37" s="64">
        <v>6873.6</v>
      </c>
      <c r="H37" s="249"/>
      <c r="I37" s="243"/>
    </row>
    <row r="38" spans="1:9" ht="15.75" customHeight="1" x14ac:dyDescent="0.25">
      <c r="A38" s="225"/>
      <c r="B38" s="164"/>
      <c r="C38" s="164"/>
      <c r="D38" s="175"/>
      <c r="E38" s="175"/>
      <c r="F38" s="1" t="s">
        <v>35</v>
      </c>
      <c r="G38" s="64">
        <v>835.9</v>
      </c>
      <c r="H38" s="249"/>
      <c r="I38" s="243"/>
    </row>
    <row r="39" spans="1:9" ht="15.75" x14ac:dyDescent="0.25">
      <c r="A39" s="225"/>
      <c r="B39" s="164"/>
      <c r="C39" s="164"/>
      <c r="D39" s="175"/>
      <c r="E39" s="175"/>
      <c r="F39" s="1" t="s">
        <v>11</v>
      </c>
      <c r="G39" s="64">
        <v>0</v>
      </c>
      <c r="H39" s="249"/>
      <c r="I39" s="243"/>
    </row>
    <row r="40" spans="1:9" ht="15.75" x14ac:dyDescent="0.25">
      <c r="A40" s="225"/>
      <c r="B40" s="164"/>
      <c r="C40" s="164"/>
      <c r="D40" s="175"/>
      <c r="E40" s="175"/>
      <c r="F40" s="1" t="s">
        <v>12</v>
      </c>
      <c r="G40" s="64">
        <v>0</v>
      </c>
      <c r="H40" s="249"/>
      <c r="I40" s="243"/>
    </row>
    <row r="41" spans="1:9" ht="18.75" customHeight="1" thickBot="1" x14ac:dyDescent="0.3">
      <c r="A41" s="226"/>
      <c r="B41" s="165"/>
      <c r="C41" s="165"/>
      <c r="D41" s="176"/>
      <c r="E41" s="176"/>
      <c r="F41" s="2" t="s">
        <v>13</v>
      </c>
      <c r="G41" s="65">
        <v>0</v>
      </c>
      <c r="H41" s="250"/>
      <c r="I41" s="251"/>
    </row>
    <row r="42" spans="1:9" ht="18" customHeight="1" x14ac:dyDescent="0.25">
      <c r="A42" s="216" t="s">
        <v>19</v>
      </c>
      <c r="B42" s="164" t="s">
        <v>36</v>
      </c>
      <c r="C42" s="164" t="s">
        <v>53</v>
      </c>
      <c r="D42" s="171"/>
      <c r="E42" s="174"/>
      <c r="F42" s="3" t="s">
        <v>9</v>
      </c>
      <c r="G42" s="62">
        <f>G43+G44+G45+G46+G47</f>
        <v>209.8</v>
      </c>
      <c r="H42" s="249" t="s">
        <v>16</v>
      </c>
      <c r="I42" s="244" t="s">
        <v>16</v>
      </c>
    </row>
    <row r="43" spans="1:9" ht="18" customHeight="1" x14ac:dyDescent="0.25">
      <c r="A43" s="216"/>
      <c r="B43" s="164"/>
      <c r="C43" s="164"/>
      <c r="D43" s="172"/>
      <c r="E43" s="175"/>
      <c r="F43" s="1" t="s">
        <v>10</v>
      </c>
      <c r="G43" s="64">
        <v>0</v>
      </c>
      <c r="H43" s="249"/>
      <c r="I43" s="243"/>
    </row>
    <row r="44" spans="1:9" ht="15.75" x14ac:dyDescent="0.25">
      <c r="A44" s="216"/>
      <c r="B44" s="164"/>
      <c r="C44" s="164"/>
      <c r="D44" s="172"/>
      <c r="E44" s="175"/>
      <c r="F44" s="1" t="s">
        <v>35</v>
      </c>
      <c r="G44" s="64">
        <v>0</v>
      </c>
      <c r="H44" s="249"/>
      <c r="I44" s="243"/>
    </row>
    <row r="45" spans="1:9" ht="15.75" x14ac:dyDescent="0.25">
      <c r="A45" s="216"/>
      <c r="B45" s="164"/>
      <c r="C45" s="164"/>
      <c r="D45" s="172"/>
      <c r="E45" s="175"/>
      <c r="F45" s="1" t="s">
        <v>11</v>
      </c>
      <c r="G45" s="64">
        <v>0</v>
      </c>
      <c r="H45" s="249"/>
      <c r="I45" s="243"/>
    </row>
    <row r="46" spans="1:9" ht="15.75" x14ac:dyDescent="0.25">
      <c r="A46" s="216"/>
      <c r="B46" s="164"/>
      <c r="C46" s="164"/>
      <c r="D46" s="172"/>
      <c r="E46" s="175"/>
      <c r="F46" s="1" t="s">
        <v>12</v>
      </c>
      <c r="G46" s="62">
        <v>209.8</v>
      </c>
      <c r="H46" s="249"/>
      <c r="I46" s="243"/>
    </row>
    <row r="47" spans="1:9" ht="16.5" thickBot="1" x14ac:dyDescent="0.3">
      <c r="A47" s="217"/>
      <c r="B47" s="165"/>
      <c r="C47" s="165"/>
      <c r="D47" s="173"/>
      <c r="E47" s="176"/>
      <c r="F47" s="2" t="s">
        <v>13</v>
      </c>
      <c r="G47" s="65">
        <v>0</v>
      </c>
      <c r="H47" s="250"/>
      <c r="I47" s="251"/>
    </row>
    <row r="48" spans="1:9" ht="56.45" customHeight="1" x14ac:dyDescent="0.25">
      <c r="A48" s="222" t="s">
        <v>20</v>
      </c>
      <c r="B48" s="163" t="s">
        <v>55</v>
      </c>
      <c r="C48" s="163" t="s">
        <v>53</v>
      </c>
      <c r="D48" s="175"/>
      <c r="E48" s="175"/>
      <c r="F48" s="69" t="s">
        <v>9</v>
      </c>
      <c r="G48" s="58">
        <f>G49+G50+G51+G52+G53</f>
        <v>0.7</v>
      </c>
      <c r="H48" s="244" t="s">
        <v>16</v>
      </c>
      <c r="I48" s="244" t="s">
        <v>16</v>
      </c>
    </row>
    <row r="49" spans="1:9" ht="15.75" x14ac:dyDescent="0.25">
      <c r="A49" s="216"/>
      <c r="B49" s="164"/>
      <c r="C49" s="164"/>
      <c r="D49" s="175"/>
      <c r="E49" s="175"/>
      <c r="F49" s="1" t="s">
        <v>10</v>
      </c>
      <c r="G49" s="64">
        <v>0</v>
      </c>
      <c r="H49" s="243"/>
      <c r="I49" s="243"/>
    </row>
    <row r="50" spans="1:9" ht="15.75" x14ac:dyDescent="0.25">
      <c r="A50" s="216"/>
      <c r="B50" s="164"/>
      <c r="C50" s="164"/>
      <c r="D50" s="175"/>
      <c r="E50" s="175"/>
      <c r="F50" s="1" t="s">
        <v>35</v>
      </c>
      <c r="G50" s="64">
        <v>0</v>
      </c>
      <c r="H50" s="243"/>
      <c r="I50" s="243"/>
    </row>
    <row r="51" spans="1:9" ht="15.75" x14ac:dyDescent="0.25">
      <c r="A51" s="216"/>
      <c r="B51" s="164"/>
      <c r="C51" s="164"/>
      <c r="D51" s="175"/>
      <c r="E51" s="175"/>
      <c r="F51" s="1" t="s">
        <v>11</v>
      </c>
      <c r="G51" s="64">
        <v>0.7</v>
      </c>
      <c r="H51" s="243"/>
      <c r="I51" s="243"/>
    </row>
    <row r="52" spans="1:9" ht="15.75" x14ac:dyDescent="0.25">
      <c r="A52" s="216"/>
      <c r="B52" s="164"/>
      <c r="C52" s="164"/>
      <c r="D52" s="175"/>
      <c r="E52" s="175"/>
      <c r="F52" s="1" t="s">
        <v>12</v>
      </c>
      <c r="G52" s="64">
        <v>0</v>
      </c>
      <c r="H52" s="243"/>
      <c r="I52" s="243"/>
    </row>
    <row r="53" spans="1:9" ht="48" customHeight="1" thickBot="1" x14ac:dyDescent="0.3">
      <c r="A53" s="216"/>
      <c r="B53" s="164"/>
      <c r="C53" s="164"/>
      <c r="D53" s="175"/>
      <c r="E53" s="175"/>
      <c r="F53" s="70" t="s">
        <v>13</v>
      </c>
      <c r="G53" s="101">
        <v>0</v>
      </c>
      <c r="H53" s="243"/>
      <c r="I53" s="243"/>
    </row>
    <row r="54" spans="1:9" ht="15" customHeight="1" x14ac:dyDescent="0.25">
      <c r="A54" s="224" t="s">
        <v>21</v>
      </c>
      <c r="B54" s="163" t="s">
        <v>63</v>
      </c>
      <c r="C54" s="163" t="s">
        <v>53</v>
      </c>
      <c r="D54" s="174"/>
      <c r="E54" s="174"/>
      <c r="F54" s="3" t="s">
        <v>9</v>
      </c>
      <c r="G54" s="58">
        <f>G55+G56+G57+G58+G59</f>
        <v>2</v>
      </c>
      <c r="H54" s="248" t="s">
        <v>16</v>
      </c>
      <c r="I54" s="244" t="s">
        <v>16</v>
      </c>
    </row>
    <row r="55" spans="1:9" ht="15.75" x14ac:dyDescent="0.25">
      <c r="A55" s="225"/>
      <c r="B55" s="233"/>
      <c r="C55" s="164"/>
      <c r="D55" s="175"/>
      <c r="E55" s="175"/>
      <c r="F55" s="1" t="s">
        <v>10</v>
      </c>
      <c r="G55" s="64">
        <v>2</v>
      </c>
      <c r="H55" s="249"/>
      <c r="I55" s="243"/>
    </row>
    <row r="56" spans="1:9" ht="15.75" x14ac:dyDescent="0.25">
      <c r="A56" s="225"/>
      <c r="B56" s="233"/>
      <c r="C56" s="164"/>
      <c r="D56" s="175"/>
      <c r="E56" s="175"/>
      <c r="F56" s="1" t="s">
        <v>35</v>
      </c>
      <c r="G56" s="64">
        <v>0</v>
      </c>
      <c r="H56" s="249"/>
      <c r="I56" s="243"/>
    </row>
    <row r="57" spans="1:9" ht="15.75" x14ac:dyDescent="0.25">
      <c r="A57" s="225"/>
      <c r="B57" s="233"/>
      <c r="C57" s="164"/>
      <c r="D57" s="175"/>
      <c r="E57" s="175"/>
      <c r="F57" s="1" t="s">
        <v>11</v>
      </c>
      <c r="G57" s="64">
        <v>0</v>
      </c>
      <c r="H57" s="249"/>
      <c r="I57" s="243"/>
    </row>
    <row r="58" spans="1:9" ht="15.75" x14ac:dyDescent="0.25">
      <c r="A58" s="225"/>
      <c r="B58" s="233"/>
      <c r="C58" s="164"/>
      <c r="D58" s="175"/>
      <c r="E58" s="175"/>
      <c r="F58" s="1" t="s">
        <v>12</v>
      </c>
      <c r="G58" s="64">
        <f>G64</f>
        <v>0</v>
      </c>
      <c r="H58" s="249"/>
      <c r="I58" s="243"/>
    </row>
    <row r="59" spans="1:9" ht="15" customHeight="1" thickBot="1" x14ac:dyDescent="0.3">
      <c r="A59" s="226"/>
      <c r="B59" s="234"/>
      <c r="C59" s="165"/>
      <c r="D59" s="176"/>
      <c r="E59" s="176"/>
      <c r="F59" s="2" t="s">
        <v>13</v>
      </c>
      <c r="G59" s="65">
        <f>G65</f>
        <v>0</v>
      </c>
      <c r="H59" s="250"/>
      <c r="I59" s="251"/>
    </row>
    <row r="60" spans="1:9" ht="15.75" customHeight="1" x14ac:dyDescent="0.25">
      <c r="A60" s="228" t="s">
        <v>37</v>
      </c>
      <c r="B60" s="163" t="s">
        <v>64</v>
      </c>
      <c r="C60" s="163" t="s">
        <v>53</v>
      </c>
      <c r="D60" s="174"/>
      <c r="E60" s="174"/>
      <c r="F60" s="3" t="s">
        <v>9</v>
      </c>
      <c r="G60" s="58">
        <f>G61+G62+G63+G64+G65</f>
        <v>182.85599999999999</v>
      </c>
      <c r="H60" s="248" t="s">
        <v>16</v>
      </c>
      <c r="I60" s="244" t="s">
        <v>16</v>
      </c>
    </row>
    <row r="61" spans="1:9" ht="15.75" x14ac:dyDescent="0.25">
      <c r="A61" s="229"/>
      <c r="B61" s="233"/>
      <c r="C61" s="164"/>
      <c r="D61" s="175"/>
      <c r="E61" s="175"/>
      <c r="F61" s="1" t="s">
        <v>10</v>
      </c>
      <c r="G61" s="17">
        <f>G67</f>
        <v>182.85599999999999</v>
      </c>
      <c r="H61" s="249"/>
      <c r="I61" s="243"/>
    </row>
    <row r="62" spans="1:9" ht="15.75" x14ac:dyDescent="0.25">
      <c r="A62" s="229"/>
      <c r="B62" s="233"/>
      <c r="C62" s="164"/>
      <c r="D62" s="175"/>
      <c r="E62" s="175"/>
      <c r="F62" s="1" t="s">
        <v>35</v>
      </c>
      <c r="G62" s="17">
        <f>G68</f>
        <v>0</v>
      </c>
      <c r="H62" s="249"/>
      <c r="I62" s="243"/>
    </row>
    <row r="63" spans="1:9" ht="15.75" x14ac:dyDescent="0.25">
      <c r="A63" s="229"/>
      <c r="B63" s="233"/>
      <c r="C63" s="164"/>
      <c r="D63" s="175"/>
      <c r="E63" s="175"/>
      <c r="F63" s="1" t="s">
        <v>11</v>
      </c>
      <c r="G63" s="17">
        <f t="shared" ref="G63:G65" si="3">G69</f>
        <v>0</v>
      </c>
      <c r="H63" s="249"/>
      <c r="I63" s="243"/>
    </row>
    <row r="64" spans="1:9" ht="15.75" x14ac:dyDescent="0.25">
      <c r="A64" s="229"/>
      <c r="B64" s="233"/>
      <c r="C64" s="164"/>
      <c r="D64" s="175"/>
      <c r="E64" s="175"/>
      <c r="F64" s="1" t="s">
        <v>12</v>
      </c>
      <c r="G64" s="17">
        <f t="shared" si="3"/>
        <v>0</v>
      </c>
      <c r="H64" s="249"/>
      <c r="I64" s="243"/>
    </row>
    <row r="65" spans="1:9" ht="37.5" customHeight="1" thickBot="1" x14ac:dyDescent="0.3">
      <c r="A65" s="230"/>
      <c r="B65" s="234"/>
      <c r="C65" s="165"/>
      <c r="D65" s="176"/>
      <c r="E65" s="176"/>
      <c r="F65" s="2" t="s">
        <v>13</v>
      </c>
      <c r="G65" s="17">
        <f t="shared" si="3"/>
        <v>0</v>
      </c>
      <c r="H65" s="250"/>
      <c r="I65" s="251"/>
    </row>
    <row r="66" spans="1:9" ht="28.5" customHeight="1" x14ac:dyDescent="0.25">
      <c r="A66" s="224" t="s">
        <v>38</v>
      </c>
      <c r="B66" s="163" t="s">
        <v>39</v>
      </c>
      <c r="C66" s="163" t="s">
        <v>53</v>
      </c>
      <c r="D66" s="174"/>
      <c r="E66" s="174"/>
      <c r="F66" s="3" t="s">
        <v>9</v>
      </c>
      <c r="G66" s="58">
        <f>G67+G68+G69+G70+G71</f>
        <v>182.85599999999999</v>
      </c>
      <c r="H66" s="248" t="s">
        <v>16</v>
      </c>
      <c r="I66" s="243" t="s">
        <v>16</v>
      </c>
    </row>
    <row r="67" spans="1:9" ht="15.75" x14ac:dyDescent="0.25">
      <c r="A67" s="225"/>
      <c r="B67" s="219"/>
      <c r="C67" s="164"/>
      <c r="D67" s="175"/>
      <c r="E67" s="175"/>
      <c r="F67" s="1" t="s">
        <v>10</v>
      </c>
      <c r="G67" s="64">
        <v>182.85599999999999</v>
      </c>
      <c r="H67" s="249"/>
      <c r="I67" s="243"/>
    </row>
    <row r="68" spans="1:9" ht="17.100000000000001" customHeight="1" x14ac:dyDescent="0.25">
      <c r="A68" s="225"/>
      <c r="B68" s="219"/>
      <c r="C68" s="164"/>
      <c r="D68" s="175"/>
      <c r="E68" s="175"/>
      <c r="F68" s="1" t="s">
        <v>35</v>
      </c>
      <c r="G68" s="64">
        <f>G74</f>
        <v>0</v>
      </c>
      <c r="H68" s="249"/>
      <c r="I68" s="243"/>
    </row>
    <row r="69" spans="1:9" ht="15.75" x14ac:dyDescent="0.25">
      <c r="A69" s="225"/>
      <c r="B69" s="219"/>
      <c r="C69" s="164"/>
      <c r="D69" s="175"/>
      <c r="E69" s="175"/>
      <c r="F69" s="1" t="s">
        <v>11</v>
      </c>
      <c r="G69" s="64">
        <f>G75</f>
        <v>0</v>
      </c>
      <c r="H69" s="249"/>
      <c r="I69" s="243"/>
    </row>
    <row r="70" spans="1:9" ht="15.75" x14ac:dyDescent="0.25">
      <c r="A70" s="225"/>
      <c r="B70" s="219"/>
      <c r="C70" s="164"/>
      <c r="D70" s="175"/>
      <c r="E70" s="175"/>
      <c r="F70" s="1" t="s">
        <v>12</v>
      </c>
      <c r="G70" s="64">
        <f t="shared" ref="G70" si="4">G76</f>
        <v>0</v>
      </c>
      <c r="H70" s="249"/>
      <c r="I70" s="243"/>
    </row>
    <row r="71" spans="1:9" ht="17.850000000000001" customHeight="1" thickBot="1" x14ac:dyDescent="0.3">
      <c r="A71" s="226"/>
      <c r="B71" s="220"/>
      <c r="C71" s="165"/>
      <c r="D71" s="176"/>
      <c r="E71" s="176"/>
      <c r="F71" s="2" t="s">
        <v>13</v>
      </c>
      <c r="G71" s="101">
        <f>G77</f>
        <v>0</v>
      </c>
      <c r="H71" s="250"/>
      <c r="I71" s="251"/>
    </row>
    <row r="72" spans="1:9" ht="17.850000000000001" customHeight="1" x14ac:dyDescent="0.25">
      <c r="A72" s="224" t="s">
        <v>40</v>
      </c>
      <c r="B72" s="142" t="s">
        <v>15</v>
      </c>
      <c r="C72" s="163" t="s">
        <v>53</v>
      </c>
      <c r="D72" s="174"/>
      <c r="E72" s="174"/>
      <c r="F72" s="3" t="s">
        <v>9</v>
      </c>
      <c r="G72" s="58">
        <f>G73+G74+G75+G76+G77</f>
        <v>40</v>
      </c>
      <c r="H72" s="248" t="s">
        <v>16</v>
      </c>
      <c r="I72" s="244" t="s">
        <v>16</v>
      </c>
    </row>
    <row r="73" spans="1:9" ht="15.75" x14ac:dyDescent="0.25">
      <c r="A73" s="225"/>
      <c r="B73" s="252" t="s">
        <v>41</v>
      </c>
      <c r="C73" s="164"/>
      <c r="D73" s="175"/>
      <c r="E73" s="175"/>
      <c r="F73" s="1" t="s">
        <v>10</v>
      </c>
      <c r="G73" s="17">
        <v>40</v>
      </c>
      <c r="H73" s="249"/>
      <c r="I73" s="243"/>
    </row>
    <row r="74" spans="1:9" ht="15.75" x14ac:dyDescent="0.25">
      <c r="A74" s="225"/>
      <c r="B74" s="252"/>
      <c r="C74" s="164"/>
      <c r="D74" s="175"/>
      <c r="E74" s="175"/>
      <c r="F74" s="1" t="s">
        <v>35</v>
      </c>
      <c r="G74" s="64">
        <v>0</v>
      </c>
      <c r="H74" s="249"/>
      <c r="I74" s="243"/>
    </row>
    <row r="75" spans="1:9" ht="15.75" x14ac:dyDescent="0.25">
      <c r="A75" s="225"/>
      <c r="B75" s="252"/>
      <c r="C75" s="164"/>
      <c r="D75" s="175"/>
      <c r="E75" s="175"/>
      <c r="F75" s="1" t="s">
        <v>11</v>
      </c>
      <c r="G75" s="64">
        <v>0</v>
      </c>
      <c r="H75" s="249"/>
      <c r="I75" s="243"/>
    </row>
    <row r="76" spans="1:9" ht="15.75" x14ac:dyDescent="0.25">
      <c r="A76" s="225"/>
      <c r="B76" s="252"/>
      <c r="C76" s="164"/>
      <c r="D76" s="175"/>
      <c r="E76" s="175"/>
      <c r="F76" s="1" t="s">
        <v>12</v>
      </c>
      <c r="G76" s="64">
        <f>G82</f>
        <v>0</v>
      </c>
      <c r="H76" s="249"/>
      <c r="I76" s="243"/>
    </row>
    <row r="77" spans="1:9" ht="16.5" thickBot="1" x14ac:dyDescent="0.3">
      <c r="A77" s="226"/>
      <c r="B77" s="253"/>
      <c r="C77" s="165"/>
      <c r="D77" s="176"/>
      <c r="E77" s="176"/>
      <c r="F77" s="2" t="s">
        <v>13</v>
      </c>
      <c r="G77" s="65">
        <f>G83</f>
        <v>0</v>
      </c>
      <c r="H77" s="250"/>
      <c r="I77" s="251"/>
    </row>
    <row r="78" spans="1:9" ht="15.75" customHeight="1" x14ac:dyDescent="0.25">
      <c r="A78" s="254" t="s">
        <v>42</v>
      </c>
      <c r="B78" s="142" t="s">
        <v>15</v>
      </c>
      <c r="C78" s="163" t="s">
        <v>56</v>
      </c>
      <c r="D78" s="174"/>
      <c r="E78" s="174"/>
      <c r="F78" s="3" t="s">
        <v>9</v>
      </c>
      <c r="G78" s="100">
        <f>G79+G80+G81+G82+G83</f>
        <v>20</v>
      </c>
      <c r="H78" s="244" t="s">
        <v>16</v>
      </c>
      <c r="I78" s="244" t="s">
        <v>16</v>
      </c>
    </row>
    <row r="79" spans="1:9" ht="15.75" customHeight="1" x14ac:dyDescent="0.25">
      <c r="A79" s="254"/>
      <c r="B79" s="252" t="s">
        <v>43</v>
      </c>
      <c r="C79" s="233"/>
      <c r="D79" s="175"/>
      <c r="E79" s="175"/>
      <c r="F79" s="1" t="s">
        <v>10</v>
      </c>
      <c r="G79" s="64">
        <v>20</v>
      </c>
      <c r="H79" s="243"/>
      <c r="I79" s="243"/>
    </row>
    <row r="80" spans="1:9" ht="15.75" x14ac:dyDescent="0.25">
      <c r="A80" s="254"/>
      <c r="B80" s="252"/>
      <c r="C80" s="233"/>
      <c r="D80" s="175"/>
      <c r="E80" s="175"/>
      <c r="F80" s="1" t="s">
        <v>35</v>
      </c>
      <c r="G80" s="64">
        <v>0</v>
      </c>
      <c r="H80" s="243"/>
      <c r="I80" s="243"/>
    </row>
    <row r="81" spans="1:9" ht="15.75" x14ac:dyDescent="0.25">
      <c r="A81" s="254"/>
      <c r="B81" s="252"/>
      <c r="C81" s="233"/>
      <c r="D81" s="175"/>
      <c r="E81" s="175"/>
      <c r="F81" s="1" t="s">
        <v>11</v>
      </c>
      <c r="G81" s="64">
        <v>0</v>
      </c>
      <c r="H81" s="243"/>
      <c r="I81" s="243"/>
    </row>
    <row r="82" spans="1:9" ht="15.75" x14ac:dyDescent="0.25">
      <c r="A82" s="254"/>
      <c r="B82" s="252"/>
      <c r="C82" s="233"/>
      <c r="D82" s="175"/>
      <c r="E82" s="175"/>
      <c r="F82" s="1" t="s">
        <v>12</v>
      </c>
      <c r="G82" s="64">
        <v>0</v>
      </c>
      <c r="H82" s="243"/>
      <c r="I82" s="243"/>
    </row>
    <row r="83" spans="1:9" ht="16.5" thickBot="1" x14ac:dyDescent="0.3">
      <c r="A83" s="255"/>
      <c r="B83" s="253"/>
      <c r="C83" s="234"/>
      <c r="D83" s="176"/>
      <c r="E83" s="176"/>
      <c r="F83" s="2" t="s">
        <v>13</v>
      </c>
      <c r="G83" s="101">
        <v>0</v>
      </c>
      <c r="H83" s="251"/>
      <c r="I83" s="251"/>
    </row>
    <row r="84" spans="1:9" ht="15.75" customHeight="1" x14ac:dyDescent="0.25">
      <c r="A84" s="222" t="s">
        <v>44</v>
      </c>
      <c r="B84" s="142" t="s">
        <v>15</v>
      </c>
      <c r="C84" s="163" t="s">
        <v>53</v>
      </c>
      <c r="D84" s="174"/>
      <c r="E84" s="174"/>
      <c r="F84" s="3" t="s">
        <v>9</v>
      </c>
      <c r="G84" s="58">
        <f>$G$85+G86+G87+G88+G89</f>
        <v>3681.9</v>
      </c>
      <c r="H84" s="248" t="s">
        <v>16</v>
      </c>
      <c r="I84" s="244" t="s">
        <v>16</v>
      </c>
    </row>
    <row r="85" spans="1:9" ht="15.75" customHeight="1" x14ac:dyDescent="0.25">
      <c r="A85" s="216"/>
      <c r="B85" s="252" t="s">
        <v>45</v>
      </c>
      <c r="C85" s="164"/>
      <c r="D85" s="175"/>
      <c r="E85" s="175"/>
      <c r="F85" s="1" t="s">
        <v>10</v>
      </c>
      <c r="G85" s="17">
        <v>3681.9</v>
      </c>
      <c r="H85" s="249"/>
      <c r="I85" s="243"/>
    </row>
    <row r="86" spans="1:9" ht="15.75" x14ac:dyDescent="0.25">
      <c r="A86" s="216"/>
      <c r="B86" s="252"/>
      <c r="C86" s="164"/>
      <c r="D86" s="175"/>
      <c r="E86" s="175"/>
      <c r="F86" s="1" t="s">
        <v>35</v>
      </c>
      <c r="G86" s="64">
        <v>0</v>
      </c>
      <c r="H86" s="249"/>
      <c r="I86" s="243"/>
    </row>
    <row r="87" spans="1:9" ht="15.75" x14ac:dyDescent="0.25">
      <c r="A87" s="216"/>
      <c r="B87" s="252"/>
      <c r="C87" s="164"/>
      <c r="D87" s="175"/>
      <c r="E87" s="175"/>
      <c r="F87" s="1" t="s">
        <v>11</v>
      </c>
      <c r="G87" s="64">
        <f t="shared" ref="G87:G89" si="5">G93+G99</f>
        <v>0</v>
      </c>
      <c r="H87" s="249"/>
      <c r="I87" s="243"/>
    </row>
    <row r="88" spans="1:9" ht="15.75" x14ac:dyDescent="0.25">
      <c r="A88" s="216"/>
      <c r="B88" s="252"/>
      <c r="C88" s="164"/>
      <c r="D88" s="175"/>
      <c r="E88" s="175"/>
      <c r="F88" s="1" t="s">
        <v>12</v>
      </c>
      <c r="G88" s="64">
        <f t="shared" si="5"/>
        <v>0</v>
      </c>
      <c r="H88" s="249"/>
      <c r="I88" s="243"/>
    </row>
    <row r="89" spans="1:9" ht="51" customHeight="1" thickBot="1" x14ac:dyDescent="0.3">
      <c r="A89" s="217"/>
      <c r="B89" s="253"/>
      <c r="C89" s="165"/>
      <c r="D89" s="176"/>
      <c r="E89" s="176"/>
      <c r="F89" s="2" t="s">
        <v>13</v>
      </c>
      <c r="G89" s="65">
        <f t="shared" si="5"/>
        <v>0</v>
      </c>
      <c r="H89" s="250"/>
      <c r="I89" s="251"/>
    </row>
    <row r="90" spans="1:9" ht="22.5" customHeight="1" x14ac:dyDescent="0.25">
      <c r="A90" s="245" t="s">
        <v>22</v>
      </c>
      <c r="B90" s="235" t="s">
        <v>119</v>
      </c>
      <c r="C90" s="192" t="s">
        <v>57</v>
      </c>
      <c r="D90" s="198"/>
      <c r="E90" s="198"/>
      <c r="F90" s="52" t="s">
        <v>9</v>
      </c>
      <c r="G90" s="62">
        <v>9.6</v>
      </c>
      <c r="H90" s="192" t="s">
        <v>16</v>
      </c>
      <c r="I90" s="192" t="s">
        <v>16</v>
      </c>
    </row>
    <row r="91" spans="1:9" ht="15.75" customHeight="1" x14ac:dyDescent="0.25">
      <c r="A91" s="246"/>
      <c r="B91" s="223"/>
      <c r="C91" s="193"/>
      <c r="D91" s="199"/>
      <c r="E91" s="199"/>
      <c r="F91" s="54" t="s">
        <v>10</v>
      </c>
      <c r="G91" s="62">
        <v>9.6</v>
      </c>
      <c r="H91" s="193"/>
      <c r="I91" s="193"/>
    </row>
    <row r="92" spans="1:9" ht="15.75" x14ac:dyDescent="0.25">
      <c r="A92" s="246"/>
      <c r="B92" s="223"/>
      <c r="C92" s="193"/>
      <c r="D92" s="199"/>
      <c r="E92" s="199"/>
      <c r="F92" s="54" t="s">
        <v>35</v>
      </c>
      <c r="G92" s="55">
        <f>G98</f>
        <v>0</v>
      </c>
      <c r="H92" s="193"/>
      <c r="I92" s="193"/>
    </row>
    <row r="93" spans="1:9" ht="15.75" x14ac:dyDescent="0.25">
      <c r="A93" s="246"/>
      <c r="B93" s="223"/>
      <c r="C93" s="193"/>
      <c r="D93" s="199"/>
      <c r="E93" s="199"/>
      <c r="F93" s="54" t="s">
        <v>11</v>
      </c>
      <c r="G93" s="55">
        <f t="shared" ref="G93:G95" si="6">G99</f>
        <v>0</v>
      </c>
      <c r="H93" s="193"/>
      <c r="I93" s="193"/>
    </row>
    <row r="94" spans="1:9" ht="15.75" x14ac:dyDescent="0.25">
      <c r="A94" s="246"/>
      <c r="B94" s="223"/>
      <c r="C94" s="193"/>
      <c r="D94" s="199"/>
      <c r="E94" s="199"/>
      <c r="F94" s="54" t="s">
        <v>12</v>
      </c>
      <c r="G94" s="55">
        <f t="shared" si="6"/>
        <v>0</v>
      </c>
      <c r="H94" s="193"/>
      <c r="I94" s="193"/>
    </row>
    <row r="95" spans="1:9" ht="18.600000000000001" customHeight="1" thickBot="1" x14ac:dyDescent="0.3">
      <c r="A95" s="247"/>
      <c r="B95" s="236"/>
      <c r="C95" s="194"/>
      <c r="D95" s="200"/>
      <c r="E95" s="200"/>
      <c r="F95" s="56" t="s">
        <v>13</v>
      </c>
      <c r="G95" s="161">
        <f t="shared" si="6"/>
        <v>0</v>
      </c>
      <c r="H95" s="194"/>
      <c r="I95" s="194"/>
    </row>
    <row r="96" spans="1:9" ht="15.75" customHeight="1" x14ac:dyDescent="0.25">
      <c r="A96" s="222" t="s">
        <v>23</v>
      </c>
      <c r="B96" s="219" t="s">
        <v>65</v>
      </c>
      <c r="C96" s="164" t="s">
        <v>58</v>
      </c>
      <c r="D96" s="175"/>
      <c r="E96" s="175"/>
      <c r="F96" s="69" t="s">
        <v>9</v>
      </c>
      <c r="G96" s="53">
        <v>9.6</v>
      </c>
      <c r="H96" s="243" t="s">
        <v>16</v>
      </c>
      <c r="I96" s="244" t="s">
        <v>16</v>
      </c>
    </row>
    <row r="97" spans="1:9" ht="15.75" x14ac:dyDescent="0.25">
      <c r="A97" s="216"/>
      <c r="B97" s="219"/>
      <c r="C97" s="164"/>
      <c r="D97" s="175"/>
      <c r="E97" s="175"/>
      <c r="F97" s="1" t="s">
        <v>10</v>
      </c>
      <c r="G97" s="62">
        <v>9.6</v>
      </c>
      <c r="H97" s="243"/>
      <c r="I97" s="243"/>
    </row>
    <row r="98" spans="1:9" ht="15.75" x14ac:dyDescent="0.25">
      <c r="A98" s="216"/>
      <c r="B98" s="219"/>
      <c r="C98" s="164"/>
      <c r="D98" s="175"/>
      <c r="E98" s="175"/>
      <c r="F98" s="1" t="s">
        <v>35</v>
      </c>
      <c r="G98" s="55">
        <f>G104</f>
        <v>0</v>
      </c>
      <c r="H98" s="243"/>
      <c r="I98" s="243"/>
    </row>
    <row r="99" spans="1:9" ht="15.75" x14ac:dyDescent="0.25">
      <c r="A99" s="216"/>
      <c r="B99" s="219"/>
      <c r="C99" s="164"/>
      <c r="D99" s="175"/>
      <c r="E99" s="175"/>
      <c r="F99" s="1" t="s">
        <v>11</v>
      </c>
      <c r="G99" s="55">
        <v>0</v>
      </c>
      <c r="H99" s="243"/>
      <c r="I99" s="243"/>
    </row>
    <row r="100" spans="1:9" ht="15.75" x14ac:dyDescent="0.25">
      <c r="A100" s="216"/>
      <c r="B100" s="219"/>
      <c r="C100" s="164"/>
      <c r="D100" s="175"/>
      <c r="E100" s="175"/>
      <c r="F100" s="1" t="s">
        <v>12</v>
      </c>
      <c r="G100" s="55">
        <f t="shared" ref="G100:G101" si="7">G106</f>
        <v>0</v>
      </c>
      <c r="H100" s="243"/>
      <c r="I100" s="243"/>
    </row>
    <row r="101" spans="1:9" ht="16.5" thickBot="1" x14ac:dyDescent="0.3">
      <c r="A101" s="216"/>
      <c r="B101" s="219"/>
      <c r="C101" s="164"/>
      <c r="D101" s="175"/>
      <c r="E101" s="175"/>
      <c r="F101" s="70" t="s">
        <v>13</v>
      </c>
      <c r="G101" s="57">
        <f t="shared" si="7"/>
        <v>0</v>
      </c>
      <c r="H101" s="243"/>
      <c r="I101" s="243"/>
    </row>
    <row r="102" spans="1:9" ht="15.75" customHeight="1" x14ac:dyDescent="0.25">
      <c r="A102" s="211" t="s">
        <v>24</v>
      </c>
      <c r="B102" s="235" t="s">
        <v>120</v>
      </c>
      <c r="C102" s="192" t="s">
        <v>53</v>
      </c>
      <c r="D102" s="237"/>
      <c r="E102" s="237"/>
      <c r="F102" s="52" t="s">
        <v>9</v>
      </c>
      <c r="G102" s="53">
        <f>$G$103</f>
        <v>5284</v>
      </c>
      <c r="H102" s="240" t="s">
        <v>16</v>
      </c>
      <c r="I102" s="192" t="s">
        <v>16</v>
      </c>
    </row>
    <row r="103" spans="1:9" ht="15.75" x14ac:dyDescent="0.25">
      <c r="A103" s="212"/>
      <c r="B103" s="223"/>
      <c r="C103" s="193"/>
      <c r="D103" s="238"/>
      <c r="E103" s="238"/>
      <c r="F103" s="54" t="s">
        <v>10</v>
      </c>
      <c r="G103" s="55">
        <v>5284</v>
      </c>
      <c r="H103" s="241"/>
      <c r="I103" s="193"/>
    </row>
    <row r="104" spans="1:9" ht="15.75" x14ac:dyDescent="0.25">
      <c r="A104" s="212"/>
      <c r="B104" s="223"/>
      <c r="C104" s="193"/>
      <c r="D104" s="238"/>
      <c r="E104" s="238"/>
      <c r="F104" s="54" t="s">
        <v>35</v>
      </c>
      <c r="G104" s="55">
        <f t="shared" ref="G104:G107" si="8">G110+G116+G122</f>
        <v>0</v>
      </c>
      <c r="H104" s="241"/>
      <c r="I104" s="193"/>
    </row>
    <row r="105" spans="1:9" ht="15.75" x14ac:dyDescent="0.25">
      <c r="A105" s="212"/>
      <c r="B105" s="223"/>
      <c r="C105" s="193"/>
      <c r="D105" s="238"/>
      <c r="E105" s="238"/>
      <c r="F105" s="54" t="s">
        <v>11</v>
      </c>
      <c r="G105" s="55">
        <f>G111+G117+G123</f>
        <v>0</v>
      </c>
      <c r="H105" s="241"/>
      <c r="I105" s="193"/>
    </row>
    <row r="106" spans="1:9" ht="15.75" x14ac:dyDescent="0.25">
      <c r="A106" s="212"/>
      <c r="B106" s="223"/>
      <c r="C106" s="193"/>
      <c r="D106" s="238"/>
      <c r="E106" s="238"/>
      <c r="F106" s="54" t="s">
        <v>12</v>
      </c>
      <c r="G106" s="55">
        <f t="shared" si="8"/>
        <v>0</v>
      </c>
      <c r="H106" s="241"/>
      <c r="I106" s="193"/>
    </row>
    <row r="107" spans="1:9" ht="16.5" thickBot="1" x14ac:dyDescent="0.3">
      <c r="A107" s="221"/>
      <c r="B107" s="236"/>
      <c r="C107" s="194"/>
      <c r="D107" s="239"/>
      <c r="E107" s="239"/>
      <c r="F107" s="56" t="s">
        <v>13</v>
      </c>
      <c r="G107" s="57">
        <f t="shared" si="8"/>
        <v>0</v>
      </c>
      <c r="H107" s="242"/>
      <c r="I107" s="194"/>
    </row>
    <row r="108" spans="1:9" ht="15.75" customHeight="1" x14ac:dyDescent="0.25">
      <c r="A108" s="224" t="s">
        <v>25</v>
      </c>
      <c r="B108" s="218" t="s">
        <v>66</v>
      </c>
      <c r="C108" s="163" t="s">
        <v>56</v>
      </c>
      <c r="D108" s="174"/>
      <c r="E108" s="174"/>
      <c r="F108" s="3" t="s">
        <v>9</v>
      </c>
      <c r="G108" s="100">
        <f>G109+G110+G111++G113+G112</f>
        <v>4480.3999999999996</v>
      </c>
      <c r="H108" s="177" t="s">
        <v>16</v>
      </c>
      <c r="I108" s="163" t="s">
        <v>16</v>
      </c>
    </row>
    <row r="109" spans="1:9" ht="15.75" x14ac:dyDescent="0.25">
      <c r="A109" s="225"/>
      <c r="B109" s="219"/>
      <c r="C109" s="164"/>
      <c r="D109" s="175"/>
      <c r="E109" s="175"/>
      <c r="F109" s="1" t="s">
        <v>10</v>
      </c>
      <c r="G109" s="64">
        <v>4480.3999999999996</v>
      </c>
      <c r="H109" s="178"/>
      <c r="I109" s="164"/>
    </row>
    <row r="110" spans="1:9" ht="15.75" x14ac:dyDescent="0.25">
      <c r="A110" s="225"/>
      <c r="B110" s="219"/>
      <c r="C110" s="164"/>
      <c r="D110" s="175"/>
      <c r="E110" s="175"/>
      <c r="F110" s="1" t="s">
        <v>35</v>
      </c>
      <c r="G110" s="64">
        <v>0</v>
      </c>
      <c r="H110" s="178"/>
      <c r="I110" s="164"/>
    </row>
    <row r="111" spans="1:9" ht="15.75" x14ac:dyDescent="0.25">
      <c r="A111" s="225"/>
      <c r="B111" s="219"/>
      <c r="C111" s="164"/>
      <c r="D111" s="175"/>
      <c r="E111" s="175"/>
      <c r="F111" s="1" t="s">
        <v>11</v>
      </c>
      <c r="G111" s="64">
        <v>0</v>
      </c>
      <c r="H111" s="231"/>
      <c r="I111" s="233"/>
    </row>
    <row r="112" spans="1:9" ht="15.75" x14ac:dyDescent="0.25">
      <c r="A112" s="225"/>
      <c r="B112" s="219"/>
      <c r="C112" s="164"/>
      <c r="D112" s="175"/>
      <c r="E112" s="175"/>
      <c r="F112" s="1" t="s">
        <v>12</v>
      </c>
      <c r="G112" s="64">
        <v>0</v>
      </c>
      <c r="H112" s="231"/>
      <c r="I112" s="233"/>
    </row>
    <row r="113" spans="1:9" ht="16.5" thickBot="1" x14ac:dyDescent="0.3">
      <c r="A113" s="226"/>
      <c r="B113" s="220"/>
      <c r="C113" s="165"/>
      <c r="D113" s="176"/>
      <c r="E113" s="176"/>
      <c r="F113" s="2" t="s">
        <v>13</v>
      </c>
      <c r="G113" s="65">
        <v>0</v>
      </c>
      <c r="H113" s="232"/>
      <c r="I113" s="234"/>
    </row>
    <row r="114" spans="1:9" ht="15.75" customHeight="1" x14ac:dyDescent="0.25">
      <c r="A114" s="228" t="s">
        <v>26</v>
      </c>
      <c r="B114" s="218" t="s">
        <v>67</v>
      </c>
      <c r="C114" s="163" t="s">
        <v>53</v>
      </c>
      <c r="D114" s="174"/>
      <c r="E114" s="174"/>
      <c r="F114" s="3" t="s">
        <v>9</v>
      </c>
      <c r="G114" s="58">
        <f>G115+G116+G117+G118+G119</f>
        <v>443.6</v>
      </c>
      <c r="H114" s="177" t="s">
        <v>16</v>
      </c>
      <c r="I114" s="163" t="s">
        <v>16</v>
      </c>
    </row>
    <row r="115" spans="1:9" ht="15.75" x14ac:dyDescent="0.25">
      <c r="A115" s="229"/>
      <c r="B115" s="219"/>
      <c r="C115" s="164"/>
      <c r="D115" s="175"/>
      <c r="E115" s="175"/>
      <c r="F115" s="1" t="s">
        <v>10</v>
      </c>
      <c r="G115" s="64">
        <v>443.6</v>
      </c>
      <c r="H115" s="178"/>
      <c r="I115" s="164"/>
    </row>
    <row r="116" spans="1:9" ht="15.75" x14ac:dyDescent="0.25">
      <c r="A116" s="229"/>
      <c r="B116" s="219"/>
      <c r="C116" s="164"/>
      <c r="D116" s="175"/>
      <c r="E116" s="175"/>
      <c r="F116" s="1" t="s">
        <v>35</v>
      </c>
      <c r="G116" s="64">
        <v>0</v>
      </c>
      <c r="H116" s="178"/>
      <c r="I116" s="164"/>
    </row>
    <row r="117" spans="1:9" ht="15.75" x14ac:dyDescent="0.25">
      <c r="A117" s="229"/>
      <c r="B117" s="219"/>
      <c r="C117" s="164"/>
      <c r="D117" s="175"/>
      <c r="E117" s="175"/>
      <c r="F117" s="1" t="s">
        <v>89</v>
      </c>
      <c r="G117" s="64">
        <v>0</v>
      </c>
      <c r="H117" s="178"/>
      <c r="I117" s="164"/>
    </row>
    <row r="118" spans="1:9" ht="15.75" x14ac:dyDescent="0.25">
      <c r="A118" s="229"/>
      <c r="B118" s="219"/>
      <c r="C118" s="164"/>
      <c r="D118" s="175"/>
      <c r="E118" s="175"/>
      <c r="F118" s="1" t="s">
        <v>12</v>
      </c>
      <c r="G118" s="64">
        <v>0</v>
      </c>
      <c r="H118" s="178"/>
      <c r="I118" s="164"/>
    </row>
    <row r="119" spans="1:9" ht="16.5" thickBot="1" x14ac:dyDescent="0.3">
      <c r="A119" s="230"/>
      <c r="B119" s="220"/>
      <c r="C119" s="165"/>
      <c r="D119" s="176"/>
      <c r="E119" s="176"/>
      <c r="F119" s="2" t="s">
        <v>13</v>
      </c>
      <c r="G119" s="65">
        <v>0</v>
      </c>
      <c r="H119" s="179"/>
      <c r="I119" s="165"/>
    </row>
    <row r="120" spans="1:9" ht="19.5" customHeight="1" x14ac:dyDescent="0.25">
      <c r="A120" s="227" t="s">
        <v>46</v>
      </c>
      <c r="B120" s="218" t="s">
        <v>68</v>
      </c>
      <c r="C120" s="163" t="s">
        <v>56</v>
      </c>
      <c r="D120" s="174"/>
      <c r="E120" s="174"/>
      <c r="F120" s="3" t="s">
        <v>9</v>
      </c>
      <c r="G120" s="58">
        <f>G121+G122+G123+G124+G125</f>
        <v>350</v>
      </c>
      <c r="H120" s="177" t="s">
        <v>16</v>
      </c>
      <c r="I120" s="163" t="s">
        <v>16</v>
      </c>
    </row>
    <row r="121" spans="1:9" ht="15.75" x14ac:dyDescent="0.25">
      <c r="A121" s="225"/>
      <c r="B121" s="219"/>
      <c r="C121" s="164"/>
      <c r="D121" s="175"/>
      <c r="E121" s="175"/>
      <c r="F121" s="1" t="s">
        <v>10</v>
      </c>
      <c r="G121" s="64">
        <v>350</v>
      </c>
      <c r="H121" s="178"/>
      <c r="I121" s="164"/>
    </row>
    <row r="122" spans="1:9" ht="15.75" x14ac:dyDescent="0.25">
      <c r="A122" s="225"/>
      <c r="B122" s="219"/>
      <c r="C122" s="164"/>
      <c r="D122" s="175"/>
      <c r="E122" s="175"/>
      <c r="F122" s="1" t="s">
        <v>35</v>
      </c>
      <c r="G122" s="64">
        <f t="shared" ref="G122:G124" si="9">G134</f>
        <v>0</v>
      </c>
      <c r="H122" s="178"/>
      <c r="I122" s="164"/>
    </row>
    <row r="123" spans="1:9" ht="15.75" x14ac:dyDescent="0.25">
      <c r="A123" s="225"/>
      <c r="B123" s="219"/>
      <c r="C123" s="164"/>
      <c r="D123" s="175"/>
      <c r="E123" s="175"/>
      <c r="F123" s="1" t="s">
        <v>88</v>
      </c>
      <c r="G123" s="64">
        <v>0</v>
      </c>
      <c r="H123" s="178"/>
      <c r="I123" s="164"/>
    </row>
    <row r="124" spans="1:9" ht="15.75" x14ac:dyDescent="0.25">
      <c r="A124" s="225"/>
      <c r="B124" s="219"/>
      <c r="C124" s="164"/>
      <c r="D124" s="175"/>
      <c r="E124" s="175"/>
      <c r="F124" s="1" t="s">
        <v>12</v>
      </c>
      <c r="G124" s="64">
        <f t="shared" si="9"/>
        <v>0</v>
      </c>
      <c r="H124" s="178"/>
      <c r="I124" s="164"/>
    </row>
    <row r="125" spans="1:9" ht="16.5" thickBot="1" x14ac:dyDescent="0.3">
      <c r="A125" s="226"/>
      <c r="B125" s="220"/>
      <c r="C125" s="165"/>
      <c r="D125" s="176"/>
      <c r="E125" s="176"/>
      <c r="F125" s="2" t="s">
        <v>13</v>
      </c>
      <c r="G125" s="65">
        <v>0</v>
      </c>
      <c r="H125" s="179"/>
      <c r="I125" s="165"/>
    </row>
    <row r="126" spans="1:9" ht="18.75" customHeight="1" x14ac:dyDescent="0.25">
      <c r="A126" s="216" t="s">
        <v>47</v>
      </c>
      <c r="B126" s="219" t="s">
        <v>69</v>
      </c>
      <c r="C126" s="164" t="s">
        <v>56</v>
      </c>
      <c r="D126" s="175"/>
      <c r="E126" s="175"/>
      <c r="F126" s="69" t="s">
        <v>9</v>
      </c>
      <c r="G126" s="100">
        <f>G127+G128+G129+G130+G131</f>
        <v>0</v>
      </c>
      <c r="H126" s="164" t="s">
        <v>16</v>
      </c>
      <c r="I126" s="164" t="s">
        <v>16</v>
      </c>
    </row>
    <row r="127" spans="1:9" ht="15.75" x14ac:dyDescent="0.25">
      <c r="A127" s="216"/>
      <c r="B127" s="219"/>
      <c r="C127" s="164"/>
      <c r="D127" s="175"/>
      <c r="E127" s="175"/>
      <c r="F127" s="1" t="s">
        <v>10</v>
      </c>
      <c r="G127" s="64">
        <v>0</v>
      </c>
      <c r="H127" s="164"/>
      <c r="I127" s="164"/>
    </row>
    <row r="128" spans="1:9" ht="15.75" x14ac:dyDescent="0.25">
      <c r="A128" s="216"/>
      <c r="B128" s="219"/>
      <c r="C128" s="164"/>
      <c r="D128" s="175"/>
      <c r="E128" s="175"/>
      <c r="F128" s="1" t="s">
        <v>35</v>
      </c>
      <c r="G128" s="64">
        <v>0</v>
      </c>
      <c r="H128" s="164"/>
      <c r="I128" s="164"/>
    </row>
    <row r="129" spans="1:9" ht="15.75" x14ac:dyDescent="0.25">
      <c r="A129" s="216"/>
      <c r="B129" s="219"/>
      <c r="C129" s="164"/>
      <c r="D129" s="175"/>
      <c r="E129" s="175"/>
      <c r="F129" s="1" t="s">
        <v>11</v>
      </c>
      <c r="G129" s="64">
        <v>0</v>
      </c>
      <c r="H129" s="164"/>
      <c r="I129" s="164"/>
    </row>
    <row r="130" spans="1:9" ht="15.75" x14ac:dyDescent="0.25">
      <c r="A130" s="216"/>
      <c r="B130" s="219"/>
      <c r="C130" s="164"/>
      <c r="D130" s="175"/>
      <c r="E130" s="175"/>
      <c r="F130" s="1" t="s">
        <v>12</v>
      </c>
      <c r="G130" s="64">
        <v>0</v>
      </c>
      <c r="H130" s="164"/>
      <c r="I130" s="164"/>
    </row>
    <row r="131" spans="1:9" ht="16.5" thickBot="1" x14ac:dyDescent="0.3">
      <c r="A131" s="216"/>
      <c r="B131" s="219"/>
      <c r="C131" s="164"/>
      <c r="D131" s="175"/>
      <c r="E131" s="175"/>
      <c r="F131" s="70" t="s">
        <v>13</v>
      </c>
      <c r="G131" s="101">
        <v>0</v>
      </c>
      <c r="H131" s="164"/>
      <c r="I131" s="164"/>
    </row>
    <row r="132" spans="1:9" ht="15" customHeight="1" x14ac:dyDescent="0.25">
      <c r="A132" s="224" t="s">
        <v>48</v>
      </c>
      <c r="B132" s="218" t="s">
        <v>70</v>
      </c>
      <c r="C132" s="163" t="s">
        <v>56</v>
      </c>
      <c r="D132" s="174"/>
      <c r="E132" s="174"/>
      <c r="F132" s="3" t="s">
        <v>9</v>
      </c>
      <c r="G132" s="58">
        <f>G134+G133+G135+G136+G137</f>
        <v>0</v>
      </c>
      <c r="H132" s="163" t="s">
        <v>16</v>
      </c>
      <c r="I132" s="163" t="s">
        <v>16</v>
      </c>
    </row>
    <row r="133" spans="1:9" ht="15.75" x14ac:dyDescent="0.25">
      <c r="A133" s="225"/>
      <c r="B133" s="219"/>
      <c r="C133" s="164"/>
      <c r="D133" s="175"/>
      <c r="E133" s="175"/>
      <c r="F133" s="1" t="s">
        <v>10</v>
      </c>
      <c r="G133" s="64">
        <v>0</v>
      </c>
      <c r="H133" s="164"/>
      <c r="I133" s="164"/>
    </row>
    <row r="134" spans="1:9" ht="15.75" x14ac:dyDescent="0.25">
      <c r="A134" s="225"/>
      <c r="B134" s="219"/>
      <c r="C134" s="164"/>
      <c r="D134" s="175"/>
      <c r="E134" s="175"/>
      <c r="F134" s="1" t="s">
        <v>35</v>
      </c>
      <c r="G134" s="64">
        <v>0</v>
      </c>
      <c r="H134" s="164"/>
      <c r="I134" s="164"/>
    </row>
    <row r="135" spans="1:9" ht="15.75" x14ac:dyDescent="0.25">
      <c r="A135" s="225"/>
      <c r="B135" s="219"/>
      <c r="C135" s="164"/>
      <c r="D135" s="175"/>
      <c r="E135" s="175"/>
      <c r="F135" s="1" t="s">
        <v>11</v>
      </c>
      <c r="G135" s="64">
        <v>0</v>
      </c>
      <c r="H135" s="164"/>
      <c r="I135" s="164"/>
    </row>
    <row r="136" spans="1:9" ht="15.75" x14ac:dyDescent="0.25">
      <c r="A136" s="225"/>
      <c r="B136" s="219"/>
      <c r="C136" s="164"/>
      <c r="D136" s="175"/>
      <c r="E136" s="175"/>
      <c r="F136" s="1" t="s">
        <v>12</v>
      </c>
      <c r="G136" s="64">
        <v>0</v>
      </c>
      <c r="H136" s="164"/>
      <c r="I136" s="164"/>
    </row>
    <row r="137" spans="1:9" ht="16.5" thickBot="1" x14ac:dyDescent="0.3">
      <c r="A137" s="226"/>
      <c r="B137" s="220"/>
      <c r="C137" s="165"/>
      <c r="D137" s="176"/>
      <c r="E137" s="176"/>
      <c r="F137" s="2" t="s">
        <v>13</v>
      </c>
      <c r="G137" s="65">
        <v>0</v>
      </c>
      <c r="H137" s="165"/>
      <c r="I137" s="165"/>
    </row>
    <row r="138" spans="1:9" ht="15.75" customHeight="1" x14ac:dyDescent="0.25">
      <c r="A138" s="224" t="s">
        <v>49</v>
      </c>
      <c r="B138" s="218" t="s">
        <v>85</v>
      </c>
      <c r="C138" s="163" t="s">
        <v>56</v>
      </c>
      <c r="D138" s="134"/>
      <c r="E138" s="134"/>
      <c r="F138" s="3" t="s">
        <v>9</v>
      </c>
      <c r="G138" s="58">
        <f>G139+G140+G141+G142+G143</f>
        <v>10</v>
      </c>
      <c r="H138" s="139"/>
      <c r="I138" s="139"/>
    </row>
    <row r="139" spans="1:9" ht="15.75" x14ac:dyDescent="0.25">
      <c r="A139" s="225"/>
      <c r="B139" s="219"/>
      <c r="C139" s="164"/>
      <c r="D139" s="135"/>
      <c r="E139" s="135"/>
      <c r="F139" s="1" t="s">
        <v>10</v>
      </c>
      <c r="G139" s="64">
        <v>10</v>
      </c>
      <c r="H139" s="140"/>
      <c r="I139" s="140"/>
    </row>
    <row r="140" spans="1:9" ht="15.75" x14ac:dyDescent="0.25">
      <c r="A140" s="225"/>
      <c r="B140" s="219"/>
      <c r="C140" s="164"/>
      <c r="D140" s="135"/>
      <c r="E140" s="135"/>
      <c r="F140" s="1" t="s">
        <v>35</v>
      </c>
      <c r="G140" s="64">
        <v>0</v>
      </c>
      <c r="H140" s="140"/>
      <c r="I140" s="140"/>
    </row>
    <row r="141" spans="1:9" ht="15.75" x14ac:dyDescent="0.25">
      <c r="A141" s="225"/>
      <c r="B141" s="219"/>
      <c r="C141" s="164"/>
      <c r="D141" s="135"/>
      <c r="E141" s="135"/>
      <c r="F141" s="1" t="s">
        <v>11</v>
      </c>
      <c r="G141" s="64">
        <v>0</v>
      </c>
      <c r="H141" s="140"/>
      <c r="I141" s="140"/>
    </row>
    <row r="142" spans="1:9" ht="15.75" x14ac:dyDescent="0.25">
      <c r="A142" s="225"/>
      <c r="B142" s="219"/>
      <c r="C142" s="164"/>
      <c r="D142" s="135"/>
      <c r="E142" s="135"/>
      <c r="F142" s="1" t="s">
        <v>12</v>
      </c>
      <c r="G142" s="64">
        <v>0</v>
      </c>
      <c r="H142" s="140"/>
      <c r="I142" s="140"/>
    </row>
    <row r="143" spans="1:9" ht="16.5" thickBot="1" x14ac:dyDescent="0.3">
      <c r="A143" s="226"/>
      <c r="B143" s="220"/>
      <c r="C143" s="165"/>
      <c r="D143" s="136"/>
      <c r="E143" s="136"/>
      <c r="F143" s="2" t="s">
        <v>13</v>
      </c>
      <c r="G143" s="65">
        <v>0</v>
      </c>
      <c r="H143" s="141"/>
      <c r="I143" s="141"/>
    </row>
    <row r="144" spans="1:9" ht="18" customHeight="1" x14ac:dyDescent="0.25">
      <c r="A144" s="224" t="s">
        <v>81</v>
      </c>
      <c r="B144" s="218" t="s">
        <v>103</v>
      </c>
      <c r="C144" s="163" t="s">
        <v>56</v>
      </c>
      <c r="D144" s="134"/>
      <c r="E144" s="134"/>
      <c r="F144" s="3" t="s">
        <v>9</v>
      </c>
      <c r="G144" s="58">
        <v>0</v>
      </c>
      <c r="H144" s="139"/>
      <c r="I144" s="139"/>
    </row>
    <row r="145" spans="1:9" ht="15.75" x14ac:dyDescent="0.25">
      <c r="A145" s="225"/>
      <c r="B145" s="219"/>
      <c r="C145" s="164"/>
      <c r="D145" s="135"/>
      <c r="E145" s="135"/>
      <c r="F145" s="1" t="s">
        <v>10</v>
      </c>
      <c r="G145" s="64">
        <v>0</v>
      </c>
      <c r="H145" s="140"/>
      <c r="I145" s="140"/>
    </row>
    <row r="146" spans="1:9" ht="15.75" x14ac:dyDescent="0.25">
      <c r="A146" s="225"/>
      <c r="B146" s="219"/>
      <c r="C146" s="164"/>
      <c r="D146" s="135"/>
      <c r="E146" s="135"/>
      <c r="F146" s="1" t="s">
        <v>35</v>
      </c>
      <c r="G146" s="64">
        <v>0</v>
      </c>
      <c r="H146" s="140"/>
      <c r="I146" s="140"/>
    </row>
    <row r="147" spans="1:9" ht="15.75" x14ac:dyDescent="0.25">
      <c r="A147" s="225"/>
      <c r="B147" s="219"/>
      <c r="C147" s="164"/>
      <c r="D147" s="135"/>
      <c r="E147" s="135"/>
      <c r="F147" s="1" t="s">
        <v>11</v>
      </c>
      <c r="G147" s="64">
        <v>0</v>
      </c>
      <c r="H147" s="140"/>
      <c r="I147" s="140"/>
    </row>
    <row r="148" spans="1:9" ht="15.75" x14ac:dyDescent="0.25">
      <c r="A148" s="225"/>
      <c r="B148" s="219"/>
      <c r="C148" s="164"/>
      <c r="D148" s="135"/>
      <c r="E148" s="135"/>
      <c r="F148" s="1" t="s">
        <v>12</v>
      </c>
      <c r="G148" s="64">
        <v>0</v>
      </c>
      <c r="H148" s="140"/>
      <c r="I148" s="140"/>
    </row>
    <row r="149" spans="1:9" ht="16.7" customHeight="1" thickBot="1" x14ac:dyDescent="0.3">
      <c r="A149" s="226"/>
      <c r="B149" s="220"/>
      <c r="C149" s="165"/>
      <c r="D149" s="136"/>
      <c r="E149" s="136"/>
      <c r="F149" s="2" t="s">
        <v>13</v>
      </c>
      <c r="G149" s="65">
        <v>0</v>
      </c>
      <c r="H149" s="141"/>
      <c r="I149" s="141"/>
    </row>
    <row r="150" spans="1:9" ht="15" customHeight="1" x14ac:dyDescent="0.25">
      <c r="A150" s="224" t="s">
        <v>107</v>
      </c>
      <c r="B150" s="218" t="s">
        <v>71</v>
      </c>
      <c r="C150" s="163" t="s">
        <v>56</v>
      </c>
      <c r="D150" s="174"/>
      <c r="E150" s="174"/>
      <c r="F150" s="3" t="s">
        <v>9</v>
      </c>
      <c r="G150" s="58">
        <f>G152+G153+G154+G155+G151</f>
        <v>0</v>
      </c>
      <c r="H150" s="163" t="s">
        <v>16</v>
      </c>
      <c r="I150" s="163" t="s">
        <v>16</v>
      </c>
    </row>
    <row r="151" spans="1:9" ht="15" customHeight="1" x14ac:dyDescent="0.25">
      <c r="A151" s="225"/>
      <c r="B151" s="219"/>
      <c r="C151" s="164"/>
      <c r="D151" s="175"/>
      <c r="E151" s="175"/>
      <c r="F151" s="1" t="s">
        <v>10</v>
      </c>
      <c r="G151" s="64">
        <v>0</v>
      </c>
      <c r="H151" s="164"/>
      <c r="I151" s="164"/>
    </row>
    <row r="152" spans="1:9" ht="15" customHeight="1" x14ac:dyDescent="0.25">
      <c r="A152" s="225"/>
      <c r="B152" s="219"/>
      <c r="C152" s="164"/>
      <c r="D152" s="175"/>
      <c r="E152" s="175"/>
      <c r="F152" s="1" t="s">
        <v>35</v>
      </c>
      <c r="G152" s="64">
        <v>0</v>
      </c>
      <c r="H152" s="164"/>
      <c r="I152" s="164"/>
    </row>
    <row r="153" spans="1:9" ht="15" customHeight="1" x14ac:dyDescent="0.25">
      <c r="A153" s="225"/>
      <c r="B153" s="219"/>
      <c r="C153" s="164"/>
      <c r="D153" s="175"/>
      <c r="E153" s="175"/>
      <c r="F153" s="1" t="s">
        <v>11</v>
      </c>
      <c r="G153" s="64">
        <v>0</v>
      </c>
      <c r="H153" s="164"/>
      <c r="I153" s="164"/>
    </row>
    <row r="154" spans="1:9" ht="15" customHeight="1" x14ac:dyDescent="0.25">
      <c r="A154" s="225"/>
      <c r="B154" s="219"/>
      <c r="C154" s="164"/>
      <c r="D154" s="175"/>
      <c r="E154" s="175"/>
      <c r="F154" s="1" t="s">
        <v>12</v>
      </c>
      <c r="G154" s="64">
        <v>0</v>
      </c>
      <c r="H154" s="164"/>
      <c r="I154" s="164"/>
    </row>
    <row r="155" spans="1:9" ht="15" customHeight="1" thickBot="1" x14ac:dyDescent="0.3">
      <c r="A155" s="226"/>
      <c r="B155" s="220"/>
      <c r="C155" s="165"/>
      <c r="D155" s="176"/>
      <c r="E155" s="176"/>
      <c r="F155" s="2" t="s">
        <v>13</v>
      </c>
      <c r="G155" s="65">
        <v>0</v>
      </c>
      <c r="H155" s="165"/>
      <c r="I155" s="165"/>
    </row>
    <row r="156" spans="1:9" ht="15.75" customHeight="1" x14ac:dyDescent="0.25">
      <c r="A156" s="211" t="s">
        <v>27</v>
      </c>
      <c r="B156" s="223" t="s">
        <v>121</v>
      </c>
      <c r="C156" s="193" t="s">
        <v>53</v>
      </c>
      <c r="D156" s="199"/>
      <c r="E156" s="199"/>
      <c r="F156" s="66" t="s">
        <v>9</v>
      </c>
      <c r="G156" s="62">
        <f>G157+G158+G159+G160+G161</f>
        <v>151</v>
      </c>
      <c r="H156" s="180" t="s">
        <v>16</v>
      </c>
      <c r="I156" s="180" t="s">
        <v>16</v>
      </c>
    </row>
    <row r="157" spans="1:9" ht="15.75" x14ac:dyDescent="0.25">
      <c r="A157" s="212"/>
      <c r="B157" s="223"/>
      <c r="C157" s="193"/>
      <c r="D157" s="199"/>
      <c r="E157" s="199"/>
      <c r="F157" s="54" t="s">
        <v>10</v>
      </c>
      <c r="G157" s="62">
        <f>G163+G169</f>
        <v>151</v>
      </c>
      <c r="H157" s="180"/>
      <c r="I157" s="180"/>
    </row>
    <row r="158" spans="1:9" ht="15.75" x14ac:dyDescent="0.25">
      <c r="A158" s="212"/>
      <c r="B158" s="223"/>
      <c r="C158" s="193"/>
      <c r="D158" s="199"/>
      <c r="E158" s="199"/>
      <c r="F158" s="54" t="s">
        <v>35</v>
      </c>
      <c r="G158" s="62">
        <f t="shared" ref="G158:G161" si="10">G164+G170</f>
        <v>0</v>
      </c>
      <c r="H158" s="180"/>
      <c r="I158" s="180"/>
    </row>
    <row r="159" spans="1:9" ht="15.75" x14ac:dyDescent="0.25">
      <c r="A159" s="212"/>
      <c r="B159" s="223"/>
      <c r="C159" s="193"/>
      <c r="D159" s="199"/>
      <c r="E159" s="199"/>
      <c r="F159" s="54" t="s">
        <v>11</v>
      </c>
      <c r="G159" s="62">
        <f t="shared" si="10"/>
        <v>0</v>
      </c>
      <c r="H159" s="180"/>
      <c r="I159" s="180"/>
    </row>
    <row r="160" spans="1:9" ht="15.75" x14ac:dyDescent="0.25">
      <c r="A160" s="212"/>
      <c r="B160" s="223"/>
      <c r="C160" s="193"/>
      <c r="D160" s="199"/>
      <c r="E160" s="199"/>
      <c r="F160" s="54" t="s">
        <v>12</v>
      </c>
      <c r="G160" s="62">
        <f t="shared" si="10"/>
        <v>0</v>
      </c>
      <c r="H160" s="180"/>
      <c r="I160" s="180"/>
    </row>
    <row r="161" spans="1:9" ht="30" customHeight="1" thickBot="1" x14ac:dyDescent="0.3">
      <c r="A161" s="221"/>
      <c r="B161" s="223"/>
      <c r="C161" s="193"/>
      <c r="D161" s="199"/>
      <c r="E161" s="199"/>
      <c r="F161" s="67" t="s">
        <v>13</v>
      </c>
      <c r="G161" s="162">
        <f t="shared" si="10"/>
        <v>0</v>
      </c>
      <c r="H161" s="180"/>
      <c r="I161" s="181"/>
    </row>
    <row r="162" spans="1:9" ht="23.25" customHeight="1" x14ac:dyDescent="0.25">
      <c r="A162" s="216" t="s">
        <v>28</v>
      </c>
      <c r="B162" s="218" t="s">
        <v>72</v>
      </c>
      <c r="C162" s="163" t="s">
        <v>53</v>
      </c>
      <c r="D162" s="174"/>
      <c r="E162" s="174"/>
      <c r="F162" s="3" t="s">
        <v>9</v>
      </c>
      <c r="G162" s="58">
        <f>G163+G164+G165+G166+G167</f>
        <v>20</v>
      </c>
      <c r="H162" s="163" t="s">
        <v>16</v>
      </c>
      <c r="I162" s="163" t="s">
        <v>16</v>
      </c>
    </row>
    <row r="163" spans="1:9" ht="15.75" x14ac:dyDescent="0.25">
      <c r="A163" s="216"/>
      <c r="B163" s="219"/>
      <c r="C163" s="164"/>
      <c r="D163" s="175"/>
      <c r="E163" s="175"/>
      <c r="F163" s="1" t="s">
        <v>10</v>
      </c>
      <c r="G163" s="64">
        <v>20</v>
      </c>
      <c r="H163" s="164"/>
      <c r="I163" s="164"/>
    </row>
    <row r="164" spans="1:9" ht="15.75" x14ac:dyDescent="0.25">
      <c r="A164" s="216"/>
      <c r="B164" s="219"/>
      <c r="C164" s="164"/>
      <c r="D164" s="175"/>
      <c r="E164" s="175"/>
      <c r="F164" s="1" t="s">
        <v>35</v>
      </c>
      <c r="G164" s="131">
        <v>0</v>
      </c>
      <c r="H164" s="164"/>
      <c r="I164" s="164"/>
    </row>
    <row r="165" spans="1:9" ht="15.75" x14ac:dyDescent="0.25">
      <c r="A165" s="216"/>
      <c r="B165" s="219"/>
      <c r="C165" s="164"/>
      <c r="D165" s="175"/>
      <c r="E165" s="175"/>
      <c r="F165" s="1" t="s">
        <v>11</v>
      </c>
      <c r="G165" s="131">
        <v>0</v>
      </c>
      <c r="H165" s="164"/>
      <c r="I165" s="164"/>
    </row>
    <row r="166" spans="1:9" ht="15.75" x14ac:dyDescent="0.25">
      <c r="A166" s="216"/>
      <c r="B166" s="219"/>
      <c r="C166" s="164"/>
      <c r="D166" s="175"/>
      <c r="E166" s="175"/>
      <c r="F166" s="1" t="s">
        <v>12</v>
      </c>
      <c r="G166" s="131">
        <v>0</v>
      </c>
      <c r="H166" s="164"/>
      <c r="I166" s="164"/>
    </row>
    <row r="167" spans="1:9" ht="15.75" customHeight="1" thickBot="1" x14ac:dyDescent="0.3">
      <c r="A167" s="217"/>
      <c r="B167" s="220"/>
      <c r="C167" s="165"/>
      <c r="D167" s="176"/>
      <c r="E167" s="176"/>
      <c r="F167" s="2" t="s">
        <v>13</v>
      </c>
      <c r="G167" s="132">
        <v>0</v>
      </c>
      <c r="H167" s="165"/>
      <c r="I167" s="165"/>
    </row>
    <row r="168" spans="1:9" ht="15.75" customHeight="1" x14ac:dyDescent="0.25">
      <c r="A168" s="222" t="s">
        <v>29</v>
      </c>
      <c r="B168" s="219" t="s">
        <v>73</v>
      </c>
      <c r="C168" s="163" t="s">
        <v>53</v>
      </c>
      <c r="D168" s="174"/>
      <c r="E168" s="174"/>
      <c r="F168" s="3" t="s">
        <v>9</v>
      </c>
      <c r="G168" s="58">
        <f>G169+G170+G171+G172+G173</f>
        <v>131</v>
      </c>
      <c r="H168" s="163" t="s">
        <v>16</v>
      </c>
      <c r="I168" s="163" t="s">
        <v>16</v>
      </c>
    </row>
    <row r="169" spans="1:9" ht="15.75" x14ac:dyDescent="0.25">
      <c r="A169" s="216"/>
      <c r="B169" s="219"/>
      <c r="C169" s="164"/>
      <c r="D169" s="175"/>
      <c r="E169" s="175"/>
      <c r="F169" s="1" t="s">
        <v>10</v>
      </c>
      <c r="G169" s="64">
        <v>131</v>
      </c>
      <c r="H169" s="164"/>
      <c r="I169" s="164"/>
    </row>
    <row r="170" spans="1:9" ht="15.75" x14ac:dyDescent="0.25">
      <c r="A170" s="216"/>
      <c r="B170" s="219"/>
      <c r="C170" s="164"/>
      <c r="D170" s="175"/>
      <c r="E170" s="175"/>
      <c r="F170" s="1" t="s">
        <v>35</v>
      </c>
      <c r="G170" s="64">
        <v>0</v>
      </c>
      <c r="H170" s="164"/>
      <c r="I170" s="164"/>
    </row>
    <row r="171" spans="1:9" ht="15.75" x14ac:dyDescent="0.25">
      <c r="A171" s="216"/>
      <c r="B171" s="219"/>
      <c r="C171" s="164"/>
      <c r="D171" s="175"/>
      <c r="E171" s="175"/>
      <c r="F171" s="1" t="s">
        <v>11</v>
      </c>
      <c r="G171" s="64">
        <v>0</v>
      </c>
      <c r="H171" s="164"/>
      <c r="I171" s="164"/>
    </row>
    <row r="172" spans="1:9" ht="15.75" x14ac:dyDescent="0.25">
      <c r="A172" s="216"/>
      <c r="B172" s="219"/>
      <c r="C172" s="164"/>
      <c r="D172" s="175"/>
      <c r="E172" s="175"/>
      <c r="F172" s="1" t="s">
        <v>12</v>
      </c>
      <c r="G172" s="64">
        <v>0</v>
      </c>
      <c r="H172" s="164"/>
      <c r="I172" s="164"/>
    </row>
    <row r="173" spans="1:9" ht="16.5" thickBot="1" x14ac:dyDescent="0.3">
      <c r="A173" s="216"/>
      <c r="B173" s="220"/>
      <c r="C173" s="165"/>
      <c r="D173" s="176"/>
      <c r="E173" s="176"/>
      <c r="F173" s="2" t="s">
        <v>13</v>
      </c>
      <c r="G173" s="65">
        <v>0</v>
      </c>
      <c r="H173" s="165"/>
      <c r="I173" s="165"/>
    </row>
    <row r="174" spans="1:9" ht="22.5" customHeight="1" x14ac:dyDescent="0.25">
      <c r="A174" s="211" t="s">
        <v>30</v>
      </c>
      <c r="B174" s="192" t="s">
        <v>122</v>
      </c>
      <c r="C174" s="193" t="s">
        <v>56</v>
      </c>
      <c r="D174" s="199"/>
      <c r="E174" s="199"/>
      <c r="F174" s="66" t="s">
        <v>9</v>
      </c>
      <c r="G174" s="53">
        <f>G175+G176+G177+G178+G179</f>
        <v>217.5</v>
      </c>
      <c r="H174" s="180" t="s">
        <v>16</v>
      </c>
      <c r="I174" s="204" t="s">
        <v>16</v>
      </c>
    </row>
    <row r="175" spans="1:9" ht="15.75" x14ac:dyDescent="0.25">
      <c r="A175" s="212"/>
      <c r="B175" s="180"/>
      <c r="C175" s="193"/>
      <c r="D175" s="199"/>
      <c r="E175" s="199"/>
      <c r="F175" s="54" t="s">
        <v>10</v>
      </c>
      <c r="G175" s="62">
        <f>G181+G187+G193</f>
        <v>217.5</v>
      </c>
      <c r="H175" s="180"/>
      <c r="I175" s="180"/>
    </row>
    <row r="176" spans="1:9" ht="15.75" x14ac:dyDescent="0.25">
      <c r="A176" s="212"/>
      <c r="B176" s="180"/>
      <c r="C176" s="193"/>
      <c r="D176" s="199"/>
      <c r="E176" s="199"/>
      <c r="F176" s="54" t="s">
        <v>35</v>
      </c>
      <c r="G176" s="62">
        <f t="shared" ref="G176:G179" si="11">G182+G188+G194</f>
        <v>0</v>
      </c>
      <c r="H176" s="180"/>
      <c r="I176" s="180"/>
    </row>
    <row r="177" spans="1:9" ht="15.75" x14ac:dyDescent="0.25">
      <c r="A177" s="212"/>
      <c r="B177" s="180"/>
      <c r="C177" s="193"/>
      <c r="D177" s="199"/>
      <c r="E177" s="199"/>
      <c r="F177" s="54" t="s">
        <v>11</v>
      </c>
      <c r="G177" s="62">
        <f t="shared" si="11"/>
        <v>0</v>
      </c>
      <c r="H177" s="180"/>
      <c r="I177" s="180"/>
    </row>
    <row r="178" spans="1:9" ht="15.75" x14ac:dyDescent="0.25">
      <c r="A178" s="212"/>
      <c r="B178" s="180"/>
      <c r="C178" s="193"/>
      <c r="D178" s="199"/>
      <c r="E178" s="199"/>
      <c r="F178" s="54" t="s">
        <v>12</v>
      </c>
      <c r="G178" s="62">
        <f t="shared" si="11"/>
        <v>0</v>
      </c>
      <c r="H178" s="180"/>
      <c r="I178" s="180"/>
    </row>
    <row r="179" spans="1:9" ht="16.5" thickBot="1" x14ac:dyDescent="0.3">
      <c r="A179" s="221"/>
      <c r="B179" s="181"/>
      <c r="C179" s="194"/>
      <c r="D179" s="199"/>
      <c r="E179" s="199"/>
      <c r="F179" s="67" t="s">
        <v>13</v>
      </c>
      <c r="G179" s="162">
        <f t="shared" si="11"/>
        <v>0</v>
      </c>
      <c r="H179" s="181"/>
      <c r="I179" s="181"/>
    </row>
    <row r="180" spans="1:9" ht="21" customHeight="1" x14ac:dyDescent="0.25">
      <c r="A180" s="216" t="s">
        <v>31</v>
      </c>
      <c r="B180" s="218" t="s">
        <v>74</v>
      </c>
      <c r="C180" s="163" t="s">
        <v>56</v>
      </c>
      <c r="D180" s="171"/>
      <c r="E180" s="174"/>
      <c r="F180" s="3" t="s">
        <v>9</v>
      </c>
      <c r="G180" s="58">
        <f>$G$181</f>
        <v>216.5</v>
      </c>
      <c r="H180" s="177" t="s">
        <v>16</v>
      </c>
      <c r="I180" s="163" t="s">
        <v>16</v>
      </c>
    </row>
    <row r="181" spans="1:9" ht="15.75" x14ac:dyDescent="0.25">
      <c r="A181" s="216"/>
      <c r="B181" s="219"/>
      <c r="C181" s="164"/>
      <c r="D181" s="172"/>
      <c r="E181" s="175"/>
      <c r="F181" s="1" t="s">
        <v>10</v>
      </c>
      <c r="G181" s="17">
        <v>216.5</v>
      </c>
      <c r="H181" s="178"/>
      <c r="I181" s="164"/>
    </row>
    <row r="182" spans="1:9" ht="15.75" x14ac:dyDescent="0.25">
      <c r="A182" s="216"/>
      <c r="B182" s="219"/>
      <c r="C182" s="164"/>
      <c r="D182" s="172"/>
      <c r="E182" s="175"/>
      <c r="F182" s="1" t="s">
        <v>35</v>
      </c>
      <c r="G182" s="64">
        <v>0</v>
      </c>
      <c r="H182" s="178"/>
      <c r="I182" s="164"/>
    </row>
    <row r="183" spans="1:9" ht="15.75" x14ac:dyDescent="0.25">
      <c r="A183" s="216"/>
      <c r="B183" s="219"/>
      <c r="C183" s="164"/>
      <c r="D183" s="172"/>
      <c r="E183" s="175"/>
      <c r="F183" s="1" t="s">
        <v>11</v>
      </c>
      <c r="G183" s="64">
        <v>0</v>
      </c>
      <c r="H183" s="178"/>
      <c r="I183" s="164"/>
    </row>
    <row r="184" spans="1:9" ht="15.75" x14ac:dyDescent="0.25">
      <c r="A184" s="216"/>
      <c r="B184" s="219"/>
      <c r="C184" s="164"/>
      <c r="D184" s="172"/>
      <c r="E184" s="175"/>
      <c r="F184" s="1" t="s">
        <v>12</v>
      </c>
      <c r="G184" s="64">
        <v>0</v>
      </c>
      <c r="H184" s="178"/>
      <c r="I184" s="164"/>
    </row>
    <row r="185" spans="1:9" ht="18.75" customHeight="1" thickBot="1" x14ac:dyDescent="0.3">
      <c r="A185" s="217"/>
      <c r="B185" s="220"/>
      <c r="C185" s="164"/>
      <c r="D185" s="172"/>
      <c r="E185" s="175"/>
      <c r="F185" s="70" t="s">
        <v>13</v>
      </c>
      <c r="G185" s="65">
        <v>0</v>
      </c>
      <c r="H185" s="179"/>
      <c r="I185" s="165"/>
    </row>
    <row r="186" spans="1:9" ht="24.75" customHeight="1" x14ac:dyDescent="0.25">
      <c r="A186" s="47" t="s">
        <v>33</v>
      </c>
      <c r="B186" s="213" t="s">
        <v>86</v>
      </c>
      <c r="C186" s="163" t="s">
        <v>56</v>
      </c>
      <c r="D186" s="134"/>
      <c r="E186" s="134"/>
      <c r="F186" s="3" t="s">
        <v>9</v>
      </c>
      <c r="G186" s="100">
        <f>G187+G188+G189+G190+G191</f>
        <v>1</v>
      </c>
      <c r="H186" s="163" t="s">
        <v>16</v>
      </c>
      <c r="I186" s="163" t="s">
        <v>16</v>
      </c>
    </row>
    <row r="187" spans="1:9" ht="15.75" x14ac:dyDescent="0.25">
      <c r="A187" s="143"/>
      <c r="B187" s="214"/>
      <c r="C187" s="164"/>
      <c r="D187" s="135"/>
      <c r="E187" s="135"/>
      <c r="F187" s="1" t="s">
        <v>10</v>
      </c>
      <c r="G187" s="64">
        <v>1</v>
      </c>
      <c r="H187" s="164"/>
      <c r="I187" s="164"/>
    </row>
    <row r="188" spans="1:9" ht="15.75" x14ac:dyDescent="0.25">
      <c r="A188" s="143"/>
      <c r="B188" s="214"/>
      <c r="C188" s="164"/>
      <c r="D188" s="135"/>
      <c r="E188" s="135"/>
      <c r="F188" s="1" t="s">
        <v>35</v>
      </c>
      <c r="G188" s="64">
        <v>0</v>
      </c>
      <c r="H188" s="164"/>
      <c r="I188" s="164"/>
    </row>
    <row r="189" spans="1:9" ht="15.75" x14ac:dyDescent="0.25">
      <c r="A189" s="143"/>
      <c r="B189" s="214"/>
      <c r="C189" s="164"/>
      <c r="D189" s="135"/>
      <c r="E189" s="135"/>
      <c r="F189" s="1" t="s">
        <v>11</v>
      </c>
      <c r="G189" s="64">
        <v>0</v>
      </c>
      <c r="H189" s="164"/>
      <c r="I189" s="164"/>
    </row>
    <row r="190" spans="1:9" ht="15.75" x14ac:dyDescent="0.25">
      <c r="A190" s="143"/>
      <c r="B190" s="214"/>
      <c r="C190" s="164"/>
      <c r="D190" s="135"/>
      <c r="E190" s="135"/>
      <c r="F190" s="1" t="s">
        <v>12</v>
      </c>
      <c r="G190" s="64">
        <v>0</v>
      </c>
      <c r="H190" s="164"/>
      <c r="I190" s="164"/>
    </row>
    <row r="191" spans="1:9" ht="16.5" thickBot="1" x14ac:dyDescent="0.3">
      <c r="A191" s="143"/>
      <c r="B191" s="215"/>
      <c r="C191" s="165"/>
      <c r="D191" s="136"/>
      <c r="E191" s="136"/>
      <c r="F191" s="2" t="s">
        <v>13</v>
      </c>
      <c r="G191" s="65">
        <v>0</v>
      </c>
      <c r="H191" s="164"/>
      <c r="I191" s="165"/>
    </row>
    <row r="192" spans="1:9" ht="21" customHeight="1" x14ac:dyDescent="0.25">
      <c r="A192" s="47" t="s">
        <v>34</v>
      </c>
      <c r="B192" s="213" t="s">
        <v>87</v>
      </c>
      <c r="C192" s="164" t="s">
        <v>56</v>
      </c>
      <c r="D192" s="144"/>
      <c r="E192" s="134"/>
      <c r="F192" s="3" t="s">
        <v>9</v>
      </c>
      <c r="G192" s="58">
        <f>G193+G194+G195+G196+G197</f>
        <v>0</v>
      </c>
      <c r="H192" s="163" t="s">
        <v>16</v>
      </c>
      <c r="I192" s="163" t="s">
        <v>16</v>
      </c>
    </row>
    <row r="193" spans="1:9" ht="16.7" customHeight="1" x14ac:dyDescent="0.25">
      <c r="A193" s="143"/>
      <c r="B193" s="214"/>
      <c r="C193" s="164"/>
      <c r="D193" s="145"/>
      <c r="E193" s="135"/>
      <c r="F193" s="1" t="s">
        <v>10</v>
      </c>
      <c r="G193" s="64">
        <v>0</v>
      </c>
      <c r="H193" s="164"/>
      <c r="I193" s="164"/>
    </row>
    <row r="194" spans="1:9" ht="15.75" x14ac:dyDescent="0.25">
      <c r="A194" s="143"/>
      <c r="B194" s="214"/>
      <c r="C194" s="164"/>
      <c r="D194" s="145"/>
      <c r="E194" s="135"/>
      <c r="F194" s="1" t="s">
        <v>35</v>
      </c>
      <c r="G194" s="64">
        <v>0</v>
      </c>
      <c r="H194" s="164"/>
      <c r="I194" s="164"/>
    </row>
    <row r="195" spans="1:9" ht="15.75" x14ac:dyDescent="0.25">
      <c r="A195" s="143"/>
      <c r="B195" s="214"/>
      <c r="C195" s="164"/>
      <c r="D195" s="145"/>
      <c r="E195" s="135"/>
      <c r="F195" s="1" t="s">
        <v>11</v>
      </c>
      <c r="G195" s="64">
        <v>0</v>
      </c>
      <c r="H195" s="164"/>
      <c r="I195" s="164"/>
    </row>
    <row r="196" spans="1:9" ht="15.75" x14ac:dyDescent="0.25">
      <c r="A196" s="143"/>
      <c r="B196" s="214"/>
      <c r="C196" s="164"/>
      <c r="D196" s="145"/>
      <c r="E196" s="135"/>
      <c r="F196" s="1" t="s">
        <v>12</v>
      </c>
      <c r="G196" s="64">
        <v>0</v>
      </c>
      <c r="H196" s="164"/>
      <c r="I196" s="164"/>
    </row>
    <row r="197" spans="1:9" ht="14.25" customHeight="1" thickBot="1" x14ac:dyDescent="0.3">
      <c r="A197" s="143"/>
      <c r="B197" s="215"/>
      <c r="C197" s="165"/>
      <c r="D197" s="146"/>
      <c r="E197" s="136"/>
      <c r="F197" s="2" t="s">
        <v>13</v>
      </c>
      <c r="G197" s="101">
        <v>0</v>
      </c>
      <c r="H197" s="165"/>
      <c r="I197" s="165"/>
    </row>
    <row r="198" spans="1:9" ht="21.75" customHeight="1" x14ac:dyDescent="0.25">
      <c r="A198" s="211" t="s">
        <v>50</v>
      </c>
      <c r="B198" s="192" t="s">
        <v>123</v>
      </c>
      <c r="C198" s="192" t="s">
        <v>59</v>
      </c>
      <c r="D198" s="199"/>
      <c r="E198" s="199"/>
      <c r="F198" s="66" t="s">
        <v>9</v>
      </c>
      <c r="G198" s="53">
        <f>G204+G210+G216</f>
        <v>4877.1000000000004</v>
      </c>
      <c r="H198" s="202" t="s">
        <v>16</v>
      </c>
      <c r="I198" s="204" t="s">
        <v>16</v>
      </c>
    </row>
    <row r="199" spans="1:9" ht="15.75" x14ac:dyDescent="0.25">
      <c r="A199" s="212"/>
      <c r="B199" s="193"/>
      <c r="C199" s="193"/>
      <c r="D199" s="199"/>
      <c r="E199" s="199"/>
      <c r="F199" s="54" t="s">
        <v>10</v>
      </c>
      <c r="G199" s="55">
        <f>G205+G211+G217</f>
        <v>4331.4000000000005</v>
      </c>
      <c r="H199" s="202"/>
      <c r="I199" s="180"/>
    </row>
    <row r="200" spans="1:9" ht="15.75" x14ac:dyDescent="0.25">
      <c r="A200" s="212"/>
      <c r="B200" s="193"/>
      <c r="C200" s="193"/>
      <c r="D200" s="199"/>
      <c r="E200" s="199"/>
      <c r="F200" s="54" t="s">
        <v>35</v>
      </c>
      <c r="G200" s="55">
        <f t="shared" ref="G200:G203" si="12">G206+G212+G218</f>
        <v>0</v>
      </c>
      <c r="H200" s="202"/>
      <c r="I200" s="180"/>
    </row>
    <row r="201" spans="1:9" ht="15.75" x14ac:dyDescent="0.25">
      <c r="A201" s="212"/>
      <c r="B201" s="193"/>
      <c r="C201" s="193"/>
      <c r="D201" s="199"/>
      <c r="E201" s="199"/>
      <c r="F201" s="54" t="s">
        <v>11</v>
      </c>
      <c r="G201" s="55">
        <f t="shared" si="12"/>
        <v>545.70000000000005</v>
      </c>
      <c r="H201" s="202"/>
      <c r="I201" s="180"/>
    </row>
    <row r="202" spans="1:9" ht="15.75" x14ac:dyDescent="0.25">
      <c r="A202" s="212"/>
      <c r="B202" s="193"/>
      <c r="C202" s="193"/>
      <c r="D202" s="199"/>
      <c r="E202" s="199"/>
      <c r="F202" s="67" t="s">
        <v>12</v>
      </c>
      <c r="G202" s="55">
        <f t="shared" si="12"/>
        <v>0</v>
      </c>
      <c r="H202" s="202"/>
      <c r="I202" s="180"/>
    </row>
    <row r="203" spans="1:9" ht="16.5" thickBot="1" x14ac:dyDescent="0.3">
      <c r="A203" s="212"/>
      <c r="B203" s="193"/>
      <c r="C203" s="193"/>
      <c r="D203" s="199"/>
      <c r="E203" s="199"/>
      <c r="F203" s="67" t="s">
        <v>13</v>
      </c>
      <c r="G203" s="57">
        <f t="shared" si="12"/>
        <v>0</v>
      </c>
      <c r="H203" s="202"/>
      <c r="I203" s="180"/>
    </row>
    <row r="204" spans="1:9" ht="25.5" customHeight="1" x14ac:dyDescent="0.25">
      <c r="A204" s="205" t="s">
        <v>51</v>
      </c>
      <c r="B204" s="208" t="s">
        <v>75</v>
      </c>
      <c r="C204" s="163" t="s">
        <v>60</v>
      </c>
      <c r="D204" s="171"/>
      <c r="E204" s="174"/>
      <c r="F204" s="3" t="s">
        <v>9</v>
      </c>
      <c r="G204" s="58">
        <v>4829</v>
      </c>
      <c r="H204" s="177" t="s">
        <v>16</v>
      </c>
      <c r="I204" s="163" t="s">
        <v>16</v>
      </c>
    </row>
    <row r="205" spans="1:9" ht="15.75" x14ac:dyDescent="0.25">
      <c r="A205" s="206"/>
      <c r="B205" s="209"/>
      <c r="C205" s="164"/>
      <c r="D205" s="172"/>
      <c r="E205" s="175"/>
      <c r="F205" s="1" t="s">
        <v>10</v>
      </c>
      <c r="G205" s="64">
        <v>4283.3</v>
      </c>
      <c r="H205" s="178"/>
      <c r="I205" s="164"/>
    </row>
    <row r="206" spans="1:9" ht="15.75" x14ac:dyDescent="0.25">
      <c r="A206" s="206"/>
      <c r="B206" s="209"/>
      <c r="C206" s="164"/>
      <c r="D206" s="172"/>
      <c r="E206" s="175"/>
      <c r="F206" s="1" t="s">
        <v>35</v>
      </c>
      <c r="G206" s="64">
        <v>0</v>
      </c>
      <c r="H206" s="178"/>
      <c r="I206" s="164"/>
    </row>
    <row r="207" spans="1:9" ht="15.75" x14ac:dyDescent="0.25">
      <c r="A207" s="206"/>
      <c r="B207" s="209"/>
      <c r="C207" s="164"/>
      <c r="D207" s="172"/>
      <c r="E207" s="175"/>
      <c r="F207" s="1" t="s">
        <v>82</v>
      </c>
      <c r="G207" s="64">
        <v>545.70000000000005</v>
      </c>
      <c r="H207" s="178"/>
      <c r="I207" s="164"/>
    </row>
    <row r="208" spans="1:9" ht="15.75" customHeight="1" x14ac:dyDescent="0.25">
      <c r="A208" s="206"/>
      <c r="B208" s="209"/>
      <c r="C208" s="164"/>
      <c r="D208" s="172"/>
      <c r="E208" s="175"/>
      <c r="F208" s="1" t="s">
        <v>12</v>
      </c>
      <c r="G208" s="64">
        <v>0</v>
      </c>
      <c r="H208" s="178"/>
      <c r="I208" s="164"/>
    </row>
    <row r="209" spans="1:9" ht="16.350000000000001" customHeight="1" thickBot="1" x14ac:dyDescent="0.3">
      <c r="A209" s="207"/>
      <c r="B209" s="210"/>
      <c r="C209" s="165"/>
      <c r="D209" s="173"/>
      <c r="E209" s="176"/>
      <c r="F209" s="2" t="s">
        <v>13</v>
      </c>
      <c r="G209" s="65">
        <v>0</v>
      </c>
      <c r="H209" s="179"/>
      <c r="I209" s="165"/>
    </row>
    <row r="210" spans="1:9" ht="15.75" x14ac:dyDescent="0.25">
      <c r="A210" s="182" t="s">
        <v>52</v>
      </c>
      <c r="B210" s="185" t="s">
        <v>76</v>
      </c>
      <c r="C210" s="163" t="s">
        <v>61</v>
      </c>
      <c r="D210" s="171"/>
      <c r="E210" s="174"/>
      <c r="F210" s="3" t="s">
        <v>9</v>
      </c>
      <c r="G210" s="64">
        <v>48.1</v>
      </c>
      <c r="H210" s="177" t="s">
        <v>16</v>
      </c>
      <c r="I210" s="163" t="s">
        <v>16</v>
      </c>
    </row>
    <row r="211" spans="1:9" ht="15.75" x14ac:dyDescent="0.25">
      <c r="A211" s="183"/>
      <c r="B211" s="169"/>
      <c r="C211" s="164"/>
      <c r="D211" s="172"/>
      <c r="E211" s="175"/>
      <c r="F211" s="1" t="s">
        <v>10</v>
      </c>
      <c r="G211" s="64">
        <v>48.1</v>
      </c>
      <c r="H211" s="178"/>
      <c r="I211" s="164"/>
    </row>
    <row r="212" spans="1:9" ht="15.75" x14ac:dyDescent="0.25">
      <c r="A212" s="183"/>
      <c r="B212" s="169"/>
      <c r="C212" s="164"/>
      <c r="D212" s="172"/>
      <c r="E212" s="175"/>
      <c r="F212" s="1" t="s">
        <v>35</v>
      </c>
      <c r="G212" s="64">
        <v>0</v>
      </c>
      <c r="H212" s="178"/>
      <c r="I212" s="164"/>
    </row>
    <row r="213" spans="1:9" ht="15.75" x14ac:dyDescent="0.25">
      <c r="A213" s="183"/>
      <c r="B213" s="169"/>
      <c r="C213" s="164"/>
      <c r="D213" s="172"/>
      <c r="E213" s="175"/>
      <c r="F213" s="1" t="s">
        <v>83</v>
      </c>
      <c r="G213" s="64">
        <v>0</v>
      </c>
      <c r="H213" s="178"/>
      <c r="I213" s="164"/>
    </row>
    <row r="214" spans="1:9" ht="15.75" x14ac:dyDescent="0.25">
      <c r="A214" s="183"/>
      <c r="B214" s="169"/>
      <c r="C214" s="164"/>
      <c r="D214" s="172"/>
      <c r="E214" s="175"/>
      <c r="F214" s="1" t="s">
        <v>12</v>
      </c>
      <c r="G214" s="64">
        <v>0</v>
      </c>
      <c r="H214" s="178"/>
      <c r="I214" s="164"/>
    </row>
    <row r="215" spans="1:9" ht="21.75" customHeight="1" thickBot="1" x14ac:dyDescent="0.3">
      <c r="A215" s="184"/>
      <c r="B215" s="170"/>
      <c r="C215" s="165"/>
      <c r="D215" s="173"/>
      <c r="E215" s="176"/>
      <c r="F215" s="2" t="s">
        <v>13</v>
      </c>
      <c r="G215" s="65">
        <v>0</v>
      </c>
      <c r="H215" s="179"/>
      <c r="I215" s="165"/>
    </row>
    <row r="216" spans="1:9" ht="15.75" x14ac:dyDescent="0.25">
      <c r="A216" s="182" t="s">
        <v>92</v>
      </c>
      <c r="B216" s="185" t="s">
        <v>113</v>
      </c>
      <c r="C216" s="163" t="s">
        <v>61</v>
      </c>
      <c r="D216" s="171"/>
      <c r="E216" s="174"/>
      <c r="F216" s="3" t="s">
        <v>9</v>
      </c>
      <c r="G216" s="58">
        <f>G217+G218+G219+G220+G221</f>
        <v>0</v>
      </c>
      <c r="H216" s="177" t="s">
        <v>16</v>
      </c>
      <c r="I216" s="163" t="s">
        <v>16</v>
      </c>
    </row>
    <row r="217" spans="1:9" ht="15.75" x14ac:dyDescent="0.25">
      <c r="A217" s="183"/>
      <c r="B217" s="169"/>
      <c r="C217" s="164"/>
      <c r="D217" s="172"/>
      <c r="E217" s="175"/>
      <c r="F217" s="1" t="s">
        <v>10</v>
      </c>
      <c r="G217" s="64">
        <v>0</v>
      </c>
      <c r="H217" s="178"/>
      <c r="I217" s="164"/>
    </row>
    <row r="218" spans="1:9" ht="15.75" x14ac:dyDescent="0.25">
      <c r="A218" s="183"/>
      <c r="B218" s="169"/>
      <c r="C218" s="164"/>
      <c r="D218" s="172"/>
      <c r="E218" s="175"/>
      <c r="F218" s="1" t="s">
        <v>35</v>
      </c>
      <c r="G218" s="64">
        <v>0</v>
      </c>
      <c r="H218" s="178"/>
      <c r="I218" s="164"/>
    </row>
    <row r="219" spans="1:9" ht="15.75" x14ac:dyDescent="0.25">
      <c r="A219" s="183"/>
      <c r="B219" s="169"/>
      <c r="C219" s="164"/>
      <c r="D219" s="172"/>
      <c r="E219" s="175"/>
      <c r="F219" s="1" t="s">
        <v>11</v>
      </c>
      <c r="G219" s="64">
        <v>0</v>
      </c>
      <c r="H219" s="178"/>
      <c r="I219" s="164"/>
    </row>
    <row r="220" spans="1:9" ht="15.75" x14ac:dyDescent="0.25">
      <c r="A220" s="183"/>
      <c r="B220" s="169"/>
      <c r="C220" s="164"/>
      <c r="D220" s="172"/>
      <c r="E220" s="175"/>
      <c r="F220" s="1" t="s">
        <v>12</v>
      </c>
      <c r="G220" s="64">
        <v>0</v>
      </c>
      <c r="H220" s="178"/>
      <c r="I220" s="164"/>
    </row>
    <row r="221" spans="1:9" ht="18.600000000000001" customHeight="1" thickBot="1" x14ac:dyDescent="0.3">
      <c r="A221" s="184"/>
      <c r="B221" s="170"/>
      <c r="C221" s="165"/>
      <c r="D221" s="173"/>
      <c r="E221" s="176"/>
      <c r="F221" s="2" t="s">
        <v>13</v>
      </c>
      <c r="G221" s="65">
        <v>0</v>
      </c>
      <c r="H221" s="179"/>
      <c r="I221" s="165"/>
    </row>
    <row r="222" spans="1:9" ht="15.75" x14ac:dyDescent="0.25">
      <c r="A222" s="186" t="s">
        <v>93</v>
      </c>
      <c r="B222" s="189" t="s">
        <v>124</v>
      </c>
      <c r="C222" s="192" t="s">
        <v>106</v>
      </c>
      <c r="D222" s="195"/>
      <c r="E222" s="198"/>
      <c r="F222" s="52" t="s">
        <v>9</v>
      </c>
      <c r="G222" s="53">
        <f>G223+G224+G225+G226+G227</f>
        <v>1</v>
      </c>
      <c r="H222" s="201" t="s">
        <v>16</v>
      </c>
      <c r="I222" s="180" t="s">
        <v>16</v>
      </c>
    </row>
    <row r="223" spans="1:9" ht="15.75" x14ac:dyDescent="0.25">
      <c r="A223" s="187"/>
      <c r="B223" s="190"/>
      <c r="C223" s="193"/>
      <c r="D223" s="196"/>
      <c r="E223" s="199"/>
      <c r="F223" s="54" t="s">
        <v>10</v>
      </c>
      <c r="G223" s="55">
        <f>G229+G235</f>
        <v>1</v>
      </c>
      <c r="H223" s="202"/>
      <c r="I223" s="180"/>
    </row>
    <row r="224" spans="1:9" ht="15.75" x14ac:dyDescent="0.25">
      <c r="A224" s="187"/>
      <c r="B224" s="190"/>
      <c r="C224" s="193"/>
      <c r="D224" s="196"/>
      <c r="E224" s="199"/>
      <c r="F224" s="54" t="s">
        <v>35</v>
      </c>
      <c r="G224" s="55">
        <f t="shared" ref="G224:G227" si="13">G230+G236</f>
        <v>0</v>
      </c>
      <c r="H224" s="202"/>
      <c r="I224" s="180"/>
    </row>
    <row r="225" spans="1:9" ht="15.75" x14ac:dyDescent="0.25">
      <c r="A225" s="187"/>
      <c r="B225" s="190"/>
      <c r="C225" s="193"/>
      <c r="D225" s="196"/>
      <c r="E225" s="199"/>
      <c r="F225" s="54" t="s">
        <v>11</v>
      </c>
      <c r="G225" s="55">
        <f t="shared" si="13"/>
        <v>0</v>
      </c>
      <c r="H225" s="202"/>
      <c r="I225" s="180"/>
    </row>
    <row r="226" spans="1:9" ht="15.75" x14ac:dyDescent="0.25">
      <c r="A226" s="187"/>
      <c r="B226" s="190"/>
      <c r="C226" s="193"/>
      <c r="D226" s="196"/>
      <c r="E226" s="199"/>
      <c r="F226" s="54" t="s">
        <v>12</v>
      </c>
      <c r="G226" s="55">
        <f t="shared" si="13"/>
        <v>0</v>
      </c>
      <c r="H226" s="202"/>
      <c r="I226" s="180"/>
    </row>
    <row r="227" spans="1:9" ht="24.75" customHeight="1" thickBot="1" x14ac:dyDescent="0.3">
      <c r="A227" s="188"/>
      <c r="B227" s="191"/>
      <c r="C227" s="194"/>
      <c r="D227" s="197"/>
      <c r="E227" s="200"/>
      <c r="F227" s="56" t="s">
        <v>13</v>
      </c>
      <c r="G227" s="55">
        <f t="shared" si="13"/>
        <v>0</v>
      </c>
      <c r="H227" s="203"/>
      <c r="I227" s="181"/>
    </row>
    <row r="228" spans="1:9" ht="17.850000000000001" customHeight="1" x14ac:dyDescent="0.25">
      <c r="A228" s="182" t="s">
        <v>108</v>
      </c>
      <c r="B228" s="185" t="s">
        <v>94</v>
      </c>
      <c r="C228" s="163" t="s">
        <v>105</v>
      </c>
      <c r="D228" s="171"/>
      <c r="E228" s="174"/>
      <c r="F228" s="3" t="s">
        <v>9</v>
      </c>
      <c r="G228" s="53">
        <v>1</v>
      </c>
      <c r="H228" s="177" t="s">
        <v>16</v>
      </c>
      <c r="I228" s="163" t="s">
        <v>16</v>
      </c>
    </row>
    <row r="229" spans="1:9" ht="17.850000000000001" customHeight="1" x14ac:dyDescent="0.25">
      <c r="A229" s="183"/>
      <c r="B229" s="169"/>
      <c r="C229" s="164"/>
      <c r="D229" s="172"/>
      <c r="E229" s="175"/>
      <c r="F229" s="1" t="s">
        <v>10</v>
      </c>
      <c r="G229" s="131">
        <v>1</v>
      </c>
      <c r="H229" s="178"/>
      <c r="I229" s="164"/>
    </row>
    <row r="230" spans="1:9" ht="17.850000000000001" customHeight="1" x14ac:dyDescent="0.25">
      <c r="A230" s="183"/>
      <c r="B230" s="169"/>
      <c r="C230" s="164"/>
      <c r="D230" s="172"/>
      <c r="E230" s="175"/>
      <c r="F230" s="1" t="s">
        <v>35</v>
      </c>
      <c r="G230" s="131">
        <f t="shared" ref="G230:G233" si="14">G236+G242</f>
        <v>0</v>
      </c>
      <c r="H230" s="178"/>
      <c r="I230" s="164"/>
    </row>
    <row r="231" spans="1:9" ht="17.850000000000001" customHeight="1" x14ac:dyDescent="0.25">
      <c r="A231" s="183"/>
      <c r="B231" s="169"/>
      <c r="C231" s="164"/>
      <c r="D231" s="172"/>
      <c r="E231" s="175"/>
      <c r="F231" s="1" t="s">
        <v>11</v>
      </c>
      <c r="G231" s="131">
        <f t="shared" si="14"/>
        <v>0</v>
      </c>
      <c r="H231" s="178"/>
      <c r="I231" s="164"/>
    </row>
    <row r="232" spans="1:9" ht="17.850000000000001" customHeight="1" x14ac:dyDescent="0.25">
      <c r="A232" s="183"/>
      <c r="B232" s="169"/>
      <c r="C232" s="164"/>
      <c r="D232" s="172"/>
      <c r="E232" s="175"/>
      <c r="F232" s="1" t="s">
        <v>12</v>
      </c>
      <c r="G232" s="131">
        <f t="shared" si="14"/>
        <v>0</v>
      </c>
      <c r="H232" s="178"/>
      <c r="I232" s="164"/>
    </row>
    <row r="233" spans="1:9" ht="17.850000000000001" customHeight="1" thickBot="1" x14ac:dyDescent="0.3">
      <c r="A233" s="184"/>
      <c r="B233" s="170"/>
      <c r="C233" s="165"/>
      <c r="D233" s="173"/>
      <c r="E233" s="176"/>
      <c r="F233" s="2" t="s">
        <v>13</v>
      </c>
      <c r="G233" s="132">
        <f t="shared" si="14"/>
        <v>0</v>
      </c>
      <c r="H233" s="179"/>
      <c r="I233" s="165"/>
    </row>
    <row r="234" spans="1:9" ht="15.75" x14ac:dyDescent="0.25">
      <c r="A234" s="166" t="s">
        <v>109</v>
      </c>
      <c r="B234" s="169" t="s">
        <v>104</v>
      </c>
      <c r="C234" s="164" t="s">
        <v>105</v>
      </c>
      <c r="D234" s="171"/>
      <c r="E234" s="174"/>
      <c r="F234" s="3" t="s">
        <v>9</v>
      </c>
      <c r="G234" s="4">
        <v>0</v>
      </c>
      <c r="H234" s="177" t="s">
        <v>16</v>
      </c>
      <c r="I234" s="163" t="s">
        <v>16</v>
      </c>
    </row>
    <row r="235" spans="1:9" ht="15.75" x14ac:dyDescent="0.25">
      <c r="A235" s="167"/>
      <c r="B235" s="169"/>
      <c r="C235" s="164"/>
      <c r="D235" s="172"/>
      <c r="E235" s="175"/>
      <c r="F235" s="1" t="s">
        <v>10</v>
      </c>
      <c r="G235" s="5">
        <v>0</v>
      </c>
      <c r="H235" s="178"/>
      <c r="I235" s="164"/>
    </row>
    <row r="236" spans="1:9" ht="15.75" x14ac:dyDescent="0.25">
      <c r="A236" s="167"/>
      <c r="B236" s="169"/>
      <c r="C236" s="164"/>
      <c r="D236" s="172"/>
      <c r="E236" s="175"/>
      <c r="F236" s="1" t="s">
        <v>35</v>
      </c>
      <c r="G236" s="5">
        <v>0</v>
      </c>
      <c r="H236" s="178"/>
      <c r="I236" s="164"/>
    </row>
    <row r="237" spans="1:9" ht="15.75" x14ac:dyDescent="0.25">
      <c r="A237" s="167"/>
      <c r="B237" s="169"/>
      <c r="C237" s="164"/>
      <c r="D237" s="172"/>
      <c r="E237" s="175"/>
      <c r="F237" s="1" t="s">
        <v>11</v>
      </c>
      <c r="G237" s="5">
        <v>0</v>
      </c>
      <c r="H237" s="178"/>
      <c r="I237" s="164"/>
    </row>
    <row r="238" spans="1:9" ht="15.75" x14ac:dyDescent="0.25">
      <c r="A238" s="167"/>
      <c r="B238" s="169"/>
      <c r="C238" s="164"/>
      <c r="D238" s="172"/>
      <c r="E238" s="175"/>
      <c r="F238" s="1" t="s">
        <v>12</v>
      </c>
      <c r="G238" s="5">
        <v>0</v>
      </c>
      <c r="H238" s="178"/>
      <c r="I238" s="164"/>
    </row>
    <row r="239" spans="1:9" ht="25.5" customHeight="1" thickBot="1" x14ac:dyDescent="0.3">
      <c r="A239" s="168"/>
      <c r="B239" s="170"/>
      <c r="C239" s="165"/>
      <c r="D239" s="173"/>
      <c r="E239" s="176"/>
      <c r="F239" s="2" t="s">
        <v>13</v>
      </c>
      <c r="G239" s="6">
        <v>0</v>
      </c>
      <c r="H239" s="179"/>
      <c r="I239" s="165"/>
    </row>
  </sheetData>
  <mergeCells count="255">
    <mergeCell ref="G3:I5"/>
    <mergeCell ref="E7:I11"/>
    <mergeCell ref="A12:I14"/>
    <mergeCell ref="A16:A17"/>
    <mergeCell ref="B16:B17"/>
    <mergeCell ref="C16:C17"/>
    <mergeCell ref="D16:E16"/>
    <mergeCell ref="F16:G16"/>
    <mergeCell ref="H16:H17"/>
    <mergeCell ref="I16:I17"/>
    <mergeCell ref="I19:I23"/>
    <mergeCell ref="A24:A29"/>
    <mergeCell ref="B24:B29"/>
    <mergeCell ref="C24:C29"/>
    <mergeCell ref="D24:D29"/>
    <mergeCell ref="E24:E29"/>
    <mergeCell ref="H24:H29"/>
    <mergeCell ref="I24:I29"/>
    <mergeCell ref="A19:A23"/>
    <mergeCell ref="B19:B23"/>
    <mergeCell ref="C19:C23"/>
    <mergeCell ref="D19:D23"/>
    <mergeCell ref="E19:E23"/>
    <mergeCell ref="H19:H23"/>
    <mergeCell ref="I30:I35"/>
    <mergeCell ref="A36:A41"/>
    <mergeCell ref="B36:B41"/>
    <mergeCell ref="C36:C41"/>
    <mergeCell ref="D36:D41"/>
    <mergeCell ref="E36:E41"/>
    <mergeCell ref="H36:H41"/>
    <mergeCell ref="I36:I41"/>
    <mergeCell ref="A30:A35"/>
    <mergeCell ref="B30:B35"/>
    <mergeCell ref="C30:C35"/>
    <mergeCell ref="D30:D35"/>
    <mergeCell ref="E30:E35"/>
    <mergeCell ref="H30:H35"/>
    <mergeCell ref="I42:I47"/>
    <mergeCell ref="A48:A53"/>
    <mergeCell ref="B48:B53"/>
    <mergeCell ref="C48:C53"/>
    <mergeCell ref="D48:D53"/>
    <mergeCell ref="E48:E53"/>
    <mergeCell ref="H48:H53"/>
    <mergeCell ref="I48:I53"/>
    <mergeCell ref="A42:A47"/>
    <mergeCell ref="B42:B47"/>
    <mergeCell ref="C42:C47"/>
    <mergeCell ref="D42:D47"/>
    <mergeCell ref="E42:E47"/>
    <mergeCell ref="H42:H47"/>
    <mergeCell ref="I54:I59"/>
    <mergeCell ref="A60:A65"/>
    <mergeCell ref="B60:B65"/>
    <mergeCell ref="C60:C65"/>
    <mergeCell ref="D60:D65"/>
    <mergeCell ref="E60:E65"/>
    <mergeCell ref="H60:H65"/>
    <mergeCell ref="I60:I65"/>
    <mergeCell ref="A54:A59"/>
    <mergeCell ref="B54:B59"/>
    <mergeCell ref="C54:C59"/>
    <mergeCell ref="D54:D59"/>
    <mergeCell ref="E54:E59"/>
    <mergeCell ref="H54:H59"/>
    <mergeCell ref="I66:I71"/>
    <mergeCell ref="A72:A77"/>
    <mergeCell ref="C72:C77"/>
    <mergeCell ref="D72:D77"/>
    <mergeCell ref="E72:E77"/>
    <mergeCell ref="H72:H77"/>
    <mergeCell ref="I72:I77"/>
    <mergeCell ref="B73:B77"/>
    <mergeCell ref="A66:A71"/>
    <mergeCell ref="B66:B71"/>
    <mergeCell ref="C66:C71"/>
    <mergeCell ref="D66:D71"/>
    <mergeCell ref="E66:E71"/>
    <mergeCell ref="H66:H71"/>
    <mergeCell ref="A84:A89"/>
    <mergeCell ref="C84:C89"/>
    <mergeCell ref="D84:D89"/>
    <mergeCell ref="E84:E89"/>
    <mergeCell ref="H84:H89"/>
    <mergeCell ref="I84:I89"/>
    <mergeCell ref="B85:B89"/>
    <mergeCell ref="A78:A83"/>
    <mergeCell ref="C78:C83"/>
    <mergeCell ref="D78:D83"/>
    <mergeCell ref="E78:E83"/>
    <mergeCell ref="H78:H83"/>
    <mergeCell ref="I78:I83"/>
    <mergeCell ref="B79:B83"/>
    <mergeCell ref="I90:I95"/>
    <mergeCell ref="A96:A101"/>
    <mergeCell ref="B96:B101"/>
    <mergeCell ref="C96:C101"/>
    <mergeCell ref="D96:D101"/>
    <mergeCell ref="E96:E101"/>
    <mergeCell ref="H96:H101"/>
    <mergeCell ref="I96:I101"/>
    <mergeCell ref="A90:A95"/>
    <mergeCell ref="B90:B95"/>
    <mergeCell ref="C90:C95"/>
    <mergeCell ref="D90:D95"/>
    <mergeCell ref="E90:E95"/>
    <mergeCell ref="H90:H95"/>
    <mergeCell ref="I102:I107"/>
    <mergeCell ref="A108:A113"/>
    <mergeCell ref="B108:B113"/>
    <mergeCell ref="C108:C113"/>
    <mergeCell ref="D108:D113"/>
    <mergeCell ref="E108:E113"/>
    <mergeCell ref="H108:H113"/>
    <mergeCell ref="I108:I113"/>
    <mergeCell ref="A102:A107"/>
    <mergeCell ref="B102:B107"/>
    <mergeCell ref="C102:C107"/>
    <mergeCell ref="D102:D107"/>
    <mergeCell ref="E102:E107"/>
    <mergeCell ref="H102:H107"/>
    <mergeCell ref="I114:I119"/>
    <mergeCell ref="A120:A125"/>
    <mergeCell ref="B120:B125"/>
    <mergeCell ref="C120:C125"/>
    <mergeCell ref="D120:D125"/>
    <mergeCell ref="E120:E125"/>
    <mergeCell ref="H120:H125"/>
    <mergeCell ref="I120:I125"/>
    <mergeCell ref="A114:A119"/>
    <mergeCell ref="B114:B119"/>
    <mergeCell ref="C114:C119"/>
    <mergeCell ref="D114:D119"/>
    <mergeCell ref="E114:E119"/>
    <mergeCell ref="H114:H119"/>
    <mergeCell ref="A138:A143"/>
    <mergeCell ref="B138:B143"/>
    <mergeCell ref="C138:C143"/>
    <mergeCell ref="A144:A149"/>
    <mergeCell ref="B144:B149"/>
    <mergeCell ref="C144:C149"/>
    <mergeCell ref="I126:I131"/>
    <mergeCell ref="A132:A137"/>
    <mergeCell ref="B132:B137"/>
    <mergeCell ref="C132:C137"/>
    <mergeCell ref="D132:D137"/>
    <mergeCell ref="E132:E137"/>
    <mergeCell ref="H132:H137"/>
    <mergeCell ref="I132:I137"/>
    <mergeCell ref="A126:A131"/>
    <mergeCell ref="B126:B131"/>
    <mergeCell ref="C126:C131"/>
    <mergeCell ref="D126:D131"/>
    <mergeCell ref="E126:E131"/>
    <mergeCell ref="H126:H131"/>
    <mergeCell ref="I150:I155"/>
    <mergeCell ref="A156:A161"/>
    <mergeCell ref="B156:B161"/>
    <mergeCell ref="C156:C161"/>
    <mergeCell ref="D156:D161"/>
    <mergeCell ref="E156:E161"/>
    <mergeCell ref="H156:H161"/>
    <mergeCell ref="I156:I161"/>
    <mergeCell ref="A150:A155"/>
    <mergeCell ref="B150:B155"/>
    <mergeCell ref="C150:C155"/>
    <mergeCell ref="D150:D155"/>
    <mergeCell ref="E150:E155"/>
    <mergeCell ref="H150:H155"/>
    <mergeCell ref="I162:I167"/>
    <mergeCell ref="A168:A173"/>
    <mergeCell ref="B168:B173"/>
    <mergeCell ref="C168:C173"/>
    <mergeCell ref="D168:D173"/>
    <mergeCell ref="E168:E173"/>
    <mergeCell ref="H168:H173"/>
    <mergeCell ref="I168:I173"/>
    <mergeCell ref="A162:A167"/>
    <mergeCell ref="B162:B167"/>
    <mergeCell ref="C162:C167"/>
    <mergeCell ref="D162:D167"/>
    <mergeCell ref="E162:E167"/>
    <mergeCell ref="H162:H167"/>
    <mergeCell ref="A180:A185"/>
    <mergeCell ref="B180:B185"/>
    <mergeCell ref="C180:C185"/>
    <mergeCell ref="D180:D185"/>
    <mergeCell ref="E180:E185"/>
    <mergeCell ref="H180:H185"/>
    <mergeCell ref="I180:I185"/>
    <mergeCell ref="A174:A179"/>
    <mergeCell ref="B174:B179"/>
    <mergeCell ref="C174:C179"/>
    <mergeCell ref="D174:D179"/>
    <mergeCell ref="E174:E179"/>
    <mergeCell ref="H174:H179"/>
    <mergeCell ref="B186:B191"/>
    <mergeCell ref="C186:C191"/>
    <mergeCell ref="H186:H191"/>
    <mergeCell ref="I186:I191"/>
    <mergeCell ref="B192:B197"/>
    <mergeCell ref="C192:C197"/>
    <mergeCell ref="H192:H197"/>
    <mergeCell ref="I192:I197"/>
    <mergeCell ref="I174:I179"/>
    <mergeCell ref="I198:I203"/>
    <mergeCell ref="A204:A209"/>
    <mergeCell ref="B204:B209"/>
    <mergeCell ref="C204:C209"/>
    <mergeCell ref="D204:D209"/>
    <mergeCell ref="E204:E209"/>
    <mergeCell ref="H204:H209"/>
    <mergeCell ref="I204:I209"/>
    <mergeCell ref="A198:A203"/>
    <mergeCell ref="B198:B203"/>
    <mergeCell ref="C198:C203"/>
    <mergeCell ref="D198:D203"/>
    <mergeCell ref="E198:E203"/>
    <mergeCell ref="H198:H203"/>
    <mergeCell ref="I210:I215"/>
    <mergeCell ref="A216:A221"/>
    <mergeCell ref="B216:B221"/>
    <mergeCell ref="C216:C221"/>
    <mergeCell ref="D216:D221"/>
    <mergeCell ref="E216:E221"/>
    <mergeCell ref="H216:H221"/>
    <mergeCell ref="I216:I221"/>
    <mergeCell ref="A210:A215"/>
    <mergeCell ref="B210:B215"/>
    <mergeCell ref="C210:C215"/>
    <mergeCell ref="D210:D215"/>
    <mergeCell ref="E210:E215"/>
    <mergeCell ref="H210:H215"/>
    <mergeCell ref="I234:I239"/>
    <mergeCell ref="A234:A239"/>
    <mergeCell ref="B234:B239"/>
    <mergeCell ref="C234:C239"/>
    <mergeCell ref="D234:D239"/>
    <mergeCell ref="E234:E239"/>
    <mergeCell ref="H234:H239"/>
    <mergeCell ref="I222:I227"/>
    <mergeCell ref="A228:A233"/>
    <mergeCell ref="B228:B233"/>
    <mergeCell ref="C228:C233"/>
    <mergeCell ref="D228:D233"/>
    <mergeCell ref="E228:E233"/>
    <mergeCell ref="H228:H233"/>
    <mergeCell ref="I228:I233"/>
    <mergeCell ref="A222:A227"/>
    <mergeCell ref="B222:B227"/>
    <mergeCell ref="C222:C227"/>
    <mergeCell ref="D222:D227"/>
    <mergeCell ref="E222:E227"/>
    <mergeCell ref="H222:H227"/>
  </mergeCells>
  <pageMargins left="0.23622047244094491" right="0.23622047244094491" top="0.74803149606299213" bottom="0.74803149606299213" header="0.31496062992125984" footer="0.31496062992125984"/>
  <pageSetup paperSize="9" scale="52" fitToHeight="3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239"/>
  <sheetViews>
    <sheetView topLeftCell="A17" zoomScale="70" zoomScaleNormal="70" workbookViewId="0">
      <selection activeCell="J24" sqref="J24"/>
    </sheetView>
  </sheetViews>
  <sheetFormatPr defaultRowHeight="15" x14ac:dyDescent="0.25"/>
  <cols>
    <col min="1" max="1" width="6.5703125" style="18" customWidth="1"/>
    <col min="2" max="2" width="38.140625" style="18" customWidth="1"/>
    <col min="3" max="3" width="19.5703125" style="18" customWidth="1"/>
    <col min="4" max="4" width="9.5703125" style="18" customWidth="1"/>
    <col min="5" max="5" width="10.28515625" style="18" customWidth="1"/>
    <col min="6" max="6" width="12.28515625" style="18" customWidth="1"/>
    <col min="7" max="7" width="20.85546875" style="18" customWidth="1"/>
    <col min="8" max="8" width="16.5703125" style="18" customWidth="1"/>
    <col min="9" max="9" width="16.85546875" style="18" customWidth="1"/>
    <col min="10" max="16384" width="9.140625" style="18"/>
  </cols>
  <sheetData>
    <row r="1" spans="1:9" ht="2.4500000000000002" customHeight="1" x14ac:dyDescent="0.25"/>
    <row r="2" spans="1:9" ht="14.25" hidden="1" x14ac:dyDescent="0.25"/>
    <row r="3" spans="1:9" ht="3.75" hidden="1" customHeight="1" x14ac:dyDescent="0.25">
      <c r="G3" s="269"/>
      <c r="H3" s="269"/>
      <c r="I3" s="269"/>
    </row>
    <row r="4" spans="1:9" ht="15" hidden="1" customHeight="1" x14ac:dyDescent="0.25">
      <c r="G4" s="269"/>
      <c r="H4" s="269"/>
      <c r="I4" s="269"/>
    </row>
    <row r="5" spans="1:9" ht="31.15" hidden="1" customHeight="1" x14ac:dyDescent="0.25">
      <c r="G5" s="269"/>
      <c r="H5" s="269"/>
      <c r="I5" s="269"/>
    </row>
    <row r="6" spans="1:9" ht="14.25" hidden="1" x14ac:dyDescent="0.25">
      <c r="G6" s="19"/>
      <c r="H6" s="19"/>
      <c r="I6" s="19"/>
    </row>
    <row r="7" spans="1:9" ht="9.75" customHeight="1" x14ac:dyDescent="0.25">
      <c r="E7" s="269" t="s">
        <v>102</v>
      </c>
      <c r="F7" s="270"/>
      <c r="G7" s="270"/>
      <c r="H7" s="270"/>
      <c r="I7" s="270"/>
    </row>
    <row r="8" spans="1:9" ht="7.5" customHeight="1" x14ac:dyDescent="0.25">
      <c r="E8" s="270"/>
      <c r="F8" s="270"/>
      <c r="G8" s="270"/>
      <c r="H8" s="270"/>
      <c r="I8" s="270"/>
    </row>
    <row r="9" spans="1:9" ht="12" hidden="1" customHeight="1" x14ac:dyDescent="0.25">
      <c r="E9" s="270"/>
      <c r="F9" s="270"/>
      <c r="G9" s="270"/>
      <c r="H9" s="270"/>
      <c r="I9" s="270"/>
    </row>
    <row r="10" spans="1:9" ht="46.5" hidden="1" customHeight="1" x14ac:dyDescent="0.25">
      <c r="E10" s="270"/>
      <c r="F10" s="270"/>
      <c r="G10" s="270"/>
      <c r="H10" s="270"/>
      <c r="I10" s="270"/>
    </row>
    <row r="11" spans="1:9" ht="75.599999999999994" customHeight="1" x14ac:dyDescent="0.25">
      <c r="E11" s="270"/>
      <c r="F11" s="270"/>
      <c r="G11" s="270"/>
      <c r="H11" s="270"/>
      <c r="I11" s="270"/>
    </row>
    <row r="12" spans="1:9" ht="24.2" customHeight="1" x14ac:dyDescent="0.25">
      <c r="A12" s="271" t="s">
        <v>90</v>
      </c>
      <c r="B12" s="272"/>
      <c r="C12" s="272"/>
      <c r="D12" s="272"/>
      <c r="E12" s="272"/>
      <c r="F12" s="272"/>
      <c r="G12" s="272"/>
      <c r="H12" s="272"/>
      <c r="I12" s="272"/>
    </row>
    <row r="13" spans="1:9" x14ac:dyDescent="0.25">
      <c r="A13" s="272"/>
      <c r="B13" s="272"/>
      <c r="C13" s="272"/>
      <c r="D13" s="272"/>
      <c r="E13" s="272"/>
      <c r="F13" s="272"/>
      <c r="G13" s="272"/>
      <c r="H13" s="272"/>
      <c r="I13" s="272"/>
    </row>
    <row r="14" spans="1:9" x14ac:dyDescent="0.25">
      <c r="A14" s="272"/>
      <c r="B14" s="272"/>
      <c r="C14" s="272"/>
      <c r="D14" s="272"/>
      <c r="E14" s="272"/>
      <c r="F14" s="272"/>
      <c r="G14" s="272"/>
      <c r="H14" s="272"/>
      <c r="I14" s="272"/>
    </row>
    <row r="15" spans="1:9" ht="19.350000000000001" thickBot="1" x14ac:dyDescent="0.35">
      <c r="B15" s="20"/>
    </row>
    <row r="16" spans="1:9" ht="63.75" customHeight="1" thickBot="1" x14ac:dyDescent="0.3">
      <c r="A16" s="244" t="s">
        <v>8</v>
      </c>
      <c r="B16" s="244" t="s">
        <v>0</v>
      </c>
      <c r="C16" s="244" t="s">
        <v>1</v>
      </c>
      <c r="D16" s="273" t="s">
        <v>2</v>
      </c>
      <c r="E16" s="274"/>
      <c r="F16" s="273" t="s">
        <v>111</v>
      </c>
      <c r="G16" s="274"/>
      <c r="H16" s="244" t="s">
        <v>3</v>
      </c>
      <c r="I16" s="244" t="s">
        <v>112</v>
      </c>
    </row>
    <row r="17" spans="1:10" ht="68.25" customHeight="1" thickBot="1" x14ac:dyDescent="0.3">
      <c r="A17" s="251"/>
      <c r="B17" s="251"/>
      <c r="C17" s="251"/>
      <c r="D17" s="130" t="s">
        <v>4</v>
      </c>
      <c r="E17" s="130" t="s">
        <v>5</v>
      </c>
      <c r="F17" s="130" t="s">
        <v>6</v>
      </c>
      <c r="G17" s="130" t="s">
        <v>7</v>
      </c>
      <c r="H17" s="251"/>
      <c r="I17" s="251"/>
    </row>
    <row r="18" spans="1:10" ht="16.350000000000001" thickBot="1" x14ac:dyDescent="0.3">
      <c r="A18" s="128">
        <v>1</v>
      </c>
      <c r="B18" s="129">
        <v>2</v>
      </c>
      <c r="C18" s="129">
        <v>3</v>
      </c>
      <c r="D18" s="129">
        <v>4</v>
      </c>
      <c r="E18" s="129">
        <v>5</v>
      </c>
      <c r="F18" s="129">
        <v>6</v>
      </c>
      <c r="G18" s="129">
        <v>7</v>
      </c>
      <c r="H18" s="129">
        <v>8</v>
      </c>
      <c r="I18" s="129">
        <v>9</v>
      </c>
    </row>
    <row r="19" spans="1:10" ht="15.75" x14ac:dyDescent="0.25">
      <c r="A19" s="259"/>
      <c r="B19" s="262" t="s">
        <v>91</v>
      </c>
      <c r="C19" s="265" t="s">
        <v>53</v>
      </c>
      <c r="D19" s="174" t="s">
        <v>14</v>
      </c>
      <c r="E19" s="266" t="s">
        <v>14</v>
      </c>
      <c r="F19" s="24" t="s">
        <v>9</v>
      </c>
      <c r="G19" s="58">
        <f>G20+G21+G22+G23</f>
        <v>20636.956000000002</v>
      </c>
      <c r="H19" s="248" t="s">
        <v>16</v>
      </c>
      <c r="I19" s="244" t="s">
        <v>16</v>
      </c>
    </row>
    <row r="20" spans="1:10" ht="15.75" x14ac:dyDescent="0.25">
      <c r="A20" s="260"/>
      <c r="B20" s="263"/>
      <c r="C20" s="263"/>
      <c r="D20" s="175"/>
      <c r="E20" s="267"/>
      <c r="F20" s="25" t="s">
        <v>77</v>
      </c>
      <c r="G20" s="17">
        <f>G25+G91+G103+G157+G175+G199+G223</f>
        <v>19044.856</v>
      </c>
      <c r="H20" s="249"/>
      <c r="I20" s="243"/>
    </row>
    <row r="21" spans="1:10" ht="18.75" customHeight="1" x14ac:dyDescent="0.25">
      <c r="A21" s="260"/>
      <c r="B21" s="263"/>
      <c r="C21" s="263"/>
      <c r="D21" s="175"/>
      <c r="E21" s="267"/>
      <c r="F21" s="26" t="s">
        <v>78</v>
      </c>
      <c r="G21" s="17">
        <f t="shared" ref="G21:G23" si="0">G26+G92+G104+G158+G176+G200+G224</f>
        <v>835.9</v>
      </c>
      <c r="H21" s="249"/>
      <c r="I21" s="243"/>
    </row>
    <row r="22" spans="1:10" ht="15.75" x14ac:dyDescent="0.25">
      <c r="A22" s="260"/>
      <c r="B22" s="263"/>
      <c r="C22" s="263"/>
      <c r="D22" s="175"/>
      <c r="E22" s="267"/>
      <c r="F22" s="27" t="s">
        <v>79</v>
      </c>
      <c r="G22" s="17">
        <f t="shared" si="0"/>
        <v>546.40000000000009</v>
      </c>
      <c r="H22" s="249"/>
      <c r="I22" s="243"/>
    </row>
    <row r="23" spans="1:10" ht="18" customHeight="1" thickBot="1" x14ac:dyDescent="0.3">
      <c r="A23" s="261"/>
      <c r="B23" s="264"/>
      <c r="C23" s="264"/>
      <c r="D23" s="176"/>
      <c r="E23" s="268"/>
      <c r="F23" s="28" t="s">
        <v>80</v>
      </c>
      <c r="G23" s="17">
        <f t="shared" si="0"/>
        <v>209.8</v>
      </c>
      <c r="H23" s="250"/>
      <c r="I23" s="251"/>
    </row>
    <row r="24" spans="1:10" ht="15.75" customHeight="1" x14ac:dyDescent="0.25">
      <c r="A24" s="256" t="s">
        <v>32</v>
      </c>
      <c r="B24" s="235" t="s">
        <v>95</v>
      </c>
      <c r="C24" s="192" t="s">
        <v>53</v>
      </c>
      <c r="D24" s="237"/>
      <c r="E24" s="237"/>
      <c r="F24" s="59" t="s">
        <v>9</v>
      </c>
      <c r="G24" s="53">
        <f>G26+G27+G28+G29+G25</f>
        <v>11928.855999999998</v>
      </c>
      <c r="H24" s="192" t="s">
        <v>110</v>
      </c>
      <c r="I24" s="192" t="s">
        <v>16</v>
      </c>
      <c r="J24" s="102"/>
    </row>
    <row r="25" spans="1:10" ht="15.75" x14ac:dyDescent="0.25">
      <c r="A25" s="257"/>
      <c r="B25" s="223"/>
      <c r="C25" s="193"/>
      <c r="D25" s="238"/>
      <c r="E25" s="238"/>
      <c r="F25" s="60" t="s">
        <v>10</v>
      </c>
      <c r="G25" s="55">
        <f>G31+G55+G61+G73+G79+G85</f>
        <v>10882.455999999998</v>
      </c>
      <c r="H25" s="193"/>
      <c r="I25" s="193"/>
    </row>
    <row r="26" spans="1:10" ht="15.75" x14ac:dyDescent="0.25">
      <c r="A26" s="257"/>
      <c r="B26" s="223"/>
      <c r="C26" s="193"/>
      <c r="D26" s="238"/>
      <c r="E26" s="238"/>
      <c r="F26" s="60" t="s">
        <v>35</v>
      </c>
      <c r="G26" s="55">
        <f t="shared" ref="G26:G29" si="1">G32+G56+G62+G74+G80+G86</f>
        <v>835.9</v>
      </c>
      <c r="H26" s="193"/>
      <c r="I26" s="193"/>
    </row>
    <row r="27" spans="1:10" ht="15.75" x14ac:dyDescent="0.25">
      <c r="A27" s="257"/>
      <c r="B27" s="223"/>
      <c r="C27" s="193"/>
      <c r="D27" s="238"/>
      <c r="E27" s="238"/>
      <c r="F27" s="60" t="s">
        <v>11</v>
      </c>
      <c r="G27" s="55">
        <f t="shared" si="1"/>
        <v>0.7</v>
      </c>
      <c r="H27" s="193"/>
      <c r="I27" s="193"/>
    </row>
    <row r="28" spans="1:10" ht="15.75" x14ac:dyDescent="0.25">
      <c r="A28" s="257"/>
      <c r="B28" s="223"/>
      <c r="C28" s="193"/>
      <c r="D28" s="238"/>
      <c r="E28" s="238"/>
      <c r="F28" s="60" t="s">
        <v>12</v>
      </c>
      <c r="G28" s="55">
        <f t="shared" si="1"/>
        <v>209.8</v>
      </c>
      <c r="H28" s="193"/>
      <c r="I28" s="193"/>
    </row>
    <row r="29" spans="1:10" ht="15" customHeight="1" thickBot="1" x14ac:dyDescent="0.3">
      <c r="A29" s="258"/>
      <c r="B29" s="236"/>
      <c r="C29" s="194"/>
      <c r="D29" s="239"/>
      <c r="E29" s="239"/>
      <c r="F29" s="61" t="s">
        <v>13</v>
      </c>
      <c r="G29" s="55">
        <f t="shared" si="1"/>
        <v>0</v>
      </c>
      <c r="H29" s="194"/>
      <c r="I29" s="193"/>
    </row>
    <row r="30" spans="1:10" ht="15.75" customHeight="1" x14ac:dyDescent="0.25">
      <c r="A30" s="224" t="s">
        <v>17</v>
      </c>
      <c r="B30" s="218" t="s">
        <v>62</v>
      </c>
      <c r="C30" s="163" t="s">
        <v>53</v>
      </c>
      <c r="D30" s="174"/>
      <c r="E30" s="174"/>
      <c r="F30" s="3" t="s">
        <v>9</v>
      </c>
      <c r="G30" s="58">
        <f>G31+G32+G33+G34+G35</f>
        <v>7967.2819999999992</v>
      </c>
      <c r="H30" s="244" t="s">
        <v>16</v>
      </c>
      <c r="I30" s="244" t="s">
        <v>16</v>
      </c>
    </row>
    <row r="31" spans="1:10" ht="15.75" x14ac:dyDescent="0.25">
      <c r="A31" s="225"/>
      <c r="B31" s="219"/>
      <c r="C31" s="164"/>
      <c r="D31" s="175"/>
      <c r="E31" s="175"/>
      <c r="F31" s="1" t="s">
        <v>10</v>
      </c>
      <c r="G31" s="17">
        <f>G37+G43+G49</f>
        <v>6920.8819999999996</v>
      </c>
      <c r="H31" s="243"/>
      <c r="I31" s="243"/>
    </row>
    <row r="32" spans="1:10" ht="15.75" x14ac:dyDescent="0.25">
      <c r="A32" s="225"/>
      <c r="B32" s="219"/>
      <c r="C32" s="164"/>
      <c r="D32" s="175"/>
      <c r="E32" s="175"/>
      <c r="F32" s="1" t="s">
        <v>35</v>
      </c>
      <c r="G32" s="17">
        <f t="shared" ref="G32:G35" si="2">G38+G44+G50</f>
        <v>835.9</v>
      </c>
      <c r="H32" s="243"/>
      <c r="I32" s="243"/>
    </row>
    <row r="33" spans="1:9" ht="15.75" x14ac:dyDescent="0.25">
      <c r="A33" s="225"/>
      <c r="B33" s="219"/>
      <c r="C33" s="164"/>
      <c r="D33" s="175"/>
      <c r="E33" s="175"/>
      <c r="F33" s="1" t="s">
        <v>11</v>
      </c>
      <c r="G33" s="17">
        <f t="shared" si="2"/>
        <v>0.7</v>
      </c>
      <c r="H33" s="243"/>
      <c r="I33" s="243"/>
    </row>
    <row r="34" spans="1:9" ht="15.75" x14ac:dyDescent="0.25">
      <c r="A34" s="225"/>
      <c r="B34" s="219"/>
      <c r="C34" s="164"/>
      <c r="D34" s="175"/>
      <c r="E34" s="175"/>
      <c r="F34" s="1" t="s">
        <v>12</v>
      </c>
      <c r="G34" s="17">
        <f>G40+G46+G52</f>
        <v>209.8</v>
      </c>
      <c r="H34" s="243"/>
      <c r="I34" s="243"/>
    </row>
    <row r="35" spans="1:9" ht="16.5" thickBot="1" x14ac:dyDescent="0.3">
      <c r="A35" s="226"/>
      <c r="B35" s="220"/>
      <c r="C35" s="165"/>
      <c r="D35" s="176"/>
      <c r="E35" s="176"/>
      <c r="F35" s="2" t="s">
        <v>13</v>
      </c>
      <c r="G35" s="63">
        <f t="shared" si="2"/>
        <v>0</v>
      </c>
      <c r="H35" s="251"/>
      <c r="I35" s="251"/>
    </row>
    <row r="36" spans="1:9" ht="18.75" customHeight="1" x14ac:dyDescent="0.25">
      <c r="A36" s="224" t="s">
        <v>18</v>
      </c>
      <c r="B36" s="163" t="s">
        <v>84</v>
      </c>
      <c r="C36" s="163" t="s">
        <v>54</v>
      </c>
      <c r="D36" s="174"/>
      <c r="E36" s="174"/>
      <c r="F36" s="3" t="s">
        <v>9</v>
      </c>
      <c r="G36" s="58">
        <f>G37+G38</f>
        <v>7756.7819999999992</v>
      </c>
      <c r="H36" s="248" t="s">
        <v>16</v>
      </c>
      <c r="I36" s="243" t="s">
        <v>16</v>
      </c>
    </row>
    <row r="37" spans="1:9" ht="20.45" customHeight="1" x14ac:dyDescent="0.25">
      <c r="A37" s="225"/>
      <c r="B37" s="164"/>
      <c r="C37" s="164"/>
      <c r="D37" s="175"/>
      <c r="E37" s="175"/>
      <c r="F37" s="1" t="s">
        <v>10</v>
      </c>
      <c r="G37" s="64">
        <v>6920.8819999999996</v>
      </c>
      <c r="H37" s="249"/>
      <c r="I37" s="243"/>
    </row>
    <row r="38" spans="1:9" ht="15.75" customHeight="1" x14ac:dyDescent="0.25">
      <c r="A38" s="225"/>
      <c r="B38" s="164"/>
      <c r="C38" s="164"/>
      <c r="D38" s="175"/>
      <c r="E38" s="175"/>
      <c r="F38" s="1" t="s">
        <v>35</v>
      </c>
      <c r="G38" s="64">
        <v>835.9</v>
      </c>
      <c r="H38" s="249"/>
      <c r="I38" s="243"/>
    </row>
    <row r="39" spans="1:9" ht="15.75" x14ac:dyDescent="0.25">
      <c r="A39" s="225"/>
      <c r="B39" s="164"/>
      <c r="C39" s="164"/>
      <c r="D39" s="175"/>
      <c r="E39" s="175"/>
      <c r="F39" s="1" t="s">
        <v>11</v>
      </c>
      <c r="G39" s="64">
        <v>0</v>
      </c>
      <c r="H39" s="249"/>
      <c r="I39" s="243"/>
    </row>
    <row r="40" spans="1:9" ht="15.75" x14ac:dyDescent="0.25">
      <c r="A40" s="225"/>
      <c r="B40" s="164"/>
      <c r="C40" s="164"/>
      <c r="D40" s="175"/>
      <c r="E40" s="175"/>
      <c r="F40" s="1" t="s">
        <v>12</v>
      </c>
      <c r="G40" s="64">
        <v>0</v>
      </c>
      <c r="H40" s="249"/>
      <c r="I40" s="243"/>
    </row>
    <row r="41" spans="1:9" ht="18.75" customHeight="1" thickBot="1" x14ac:dyDescent="0.3">
      <c r="A41" s="226"/>
      <c r="B41" s="165"/>
      <c r="C41" s="165"/>
      <c r="D41" s="176"/>
      <c r="E41" s="176"/>
      <c r="F41" s="2" t="s">
        <v>13</v>
      </c>
      <c r="G41" s="65">
        <v>0</v>
      </c>
      <c r="H41" s="250"/>
      <c r="I41" s="251"/>
    </row>
    <row r="42" spans="1:9" ht="18" customHeight="1" x14ac:dyDescent="0.25">
      <c r="A42" s="216" t="s">
        <v>19</v>
      </c>
      <c r="B42" s="164" t="s">
        <v>36</v>
      </c>
      <c r="C42" s="164" t="s">
        <v>53</v>
      </c>
      <c r="D42" s="171"/>
      <c r="E42" s="174"/>
      <c r="F42" s="3" t="s">
        <v>9</v>
      </c>
      <c r="G42" s="62">
        <f>G43+G44+G45+G46+G47</f>
        <v>209.8</v>
      </c>
      <c r="H42" s="249" t="s">
        <v>16</v>
      </c>
      <c r="I42" s="244" t="s">
        <v>16</v>
      </c>
    </row>
    <row r="43" spans="1:9" ht="18" customHeight="1" x14ac:dyDescent="0.25">
      <c r="A43" s="216"/>
      <c r="B43" s="164"/>
      <c r="C43" s="164"/>
      <c r="D43" s="172"/>
      <c r="E43" s="175"/>
      <c r="F43" s="1" t="s">
        <v>10</v>
      </c>
      <c r="G43" s="64">
        <v>0</v>
      </c>
      <c r="H43" s="249"/>
      <c r="I43" s="243"/>
    </row>
    <row r="44" spans="1:9" ht="15.75" x14ac:dyDescent="0.25">
      <c r="A44" s="216"/>
      <c r="B44" s="164"/>
      <c r="C44" s="164"/>
      <c r="D44" s="172"/>
      <c r="E44" s="175"/>
      <c r="F44" s="1" t="s">
        <v>35</v>
      </c>
      <c r="G44" s="64">
        <v>0</v>
      </c>
      <c r="H44" s="249"/>
      <c r="I44" s="243"/>
    </row>
    <row r="45" spans="1:9" ht="15.75" x14ac:dyDescent="0.25">
      <c r="A45" s="216"/>
      <c r="B45" s="164"/>
      <c r="C45" s="164"/>
      <c r="D45" s="172"/>
      <c r="E45" s="175"/>
      <c r="F45" s="1" t="s">
        <v>11</v>
      </c>
      <c r="G45" s="64">
        <v>0</v>
      </c>
      <c r="H45" s="249"/>
      <c r="I45" s="243"/>
    </row>
    <row r="46" spans="1:9" ht="15.75" x14ac:dyDescent="0.25">
      <c r="A46" s="216"/>
      <c r="B46" s="164"/>
      <c r="C46" s="164"/>
      <c r="D46" s="172"/>
      <c r="E46" s="175"/>
      <c r="F46" s="1" t="s">
        <v>12</v>
      </c>
      <c r="G46" s="64">
        <v>209.8</v>
      </c>
      <c r="H46" s="249"/>
      <c r="I46" s="243"/>
    </row>
    <row r="47" spans="1:9" ht="16.5" thickBot="1" x14ac:dyDescent="0.3">
      <c r="A47" s="217"/>
      <c r="B47" s="165"/>
      <c r="C47" s="165"/>
      <c r="D47" s="173"/>
      <c r="E47" s="176"/>
      <c r="F47" s="2" t="s">
        <v>13</v>
      </c>
      <c r="G47" s="65">
        <v>0</v>
      </c>
      <c r="H47" s="250"/>
      <c r="I47" s="251"/>
    </row>
    <row r="48" spans="1:9" ht="56.45" customHeight="1" x14ac:dyDescent="0.25">
      <c r="A48" s="222" t="s">
        <v>20</v>
      </c>
      <c r="B48" s="163" t="s">
        <v>55</v>
      </c>
      <c r="C48" s="163" t="s">
        <v>53</v>
      </c>
      <c r="D48" s="175"/>
      <c r="E48" s="175"/>
      <c r="F48" s="69" t="s">
        <v>9</v>
      </c>
      <c r="G48" s="58">
        <f>G49+G50+G51+G52+G53</f>
        <v>0.7</v>
      </c>
      <c r="H48" s="244" t="s">
        <v>16</v>
      </c>
      <c r="I48" s="244" t="s">
        <v>16</v>
      </c>
    </row>
    <row r="49" spans="1:9" ht="15.75" x14ac:dyDescent="0.25">
      <c r="A49" s="216"/>
      <c r="B49" s="164"/>
      <c r="C49" s="164"/>
      <c r="D49" s="175"/>
      <c r="E49" s="175"/>
      <c r="F49" s="1" t="s">
        <v>10</v>
      </c>
      <c r="G49" s="64">
        <v>0</v>
      </c>
      <c r="H49" s="243"/>
      <c r="I49" s="243"/>
    </row>
    <row r="50" spans="1:9" ht="15.75" x14ac:dyDescent="0.25">
      <c r="A50" s="216"/>
      <c r="B50" s="164"/>
      <c r="C50" s="164"/>
      <c r="D50" s="175"/>
      <c r="E50" s="175"/>
      <c r="F50" s="1" t="s">
        <v>35</v>
      </c>
      <c r="G50" s="64">
        <v>0</v>
      </c>
      <c r="H50" s="243"/>
      <c r="I50" s="243"/>
    </row>
    <row r="51" spans="1:9" ht="15.75" x14ac:dyDescent="0.25">
      <c r="A51" s="216"/>
      <c r="B51" s="164"/>
      <c r="C51" s="164"/>
      <c r="D51" s="175"/>
      <c r="E51" s="175"/>
      <c r="F51" s="1" t="s">
        <v>11</v>
      </c>
      <c r="G51" s="64">
        <v>0.7</v>
      </c>
      <c r="H51" s="243"/>
      <c r="I51" s="243"/>
    </row>
    <row r="52" spans="1:9" ht="15.75" x14ac:dyDescent="0.25">
      <c r="A52" s="216"/>
      <c r="B52" s="164"/>
      <c r="C52" s="164"/>
      <c r="D52" s="175"/>
      <c r="E52" s="175"/>
      <c r="F52" s="1" t="s">
        <v>12</v>
      </c>
      <c r="G52" s="64">
        <v>0</v>
      </c>
      <c r="H52" s="243"/>
      <c r="I52" s="243"/>
    </row>
    <row r="53" spans="1:9" ht="48" customHeight="1" thickBot="1" x14ac:dyDescent="0.3">
      <c r="A53" s="216"/>
      <c r="B53" s="164"/>
      <c r="C53" s="164"/>
      <c r="D53" s="175"/>
      <c r="E53" s="175"/>
      <c r="F53" s="70" t="s">
        <v>13</v>
      </c>
      <c r="G53" s="101">
        <v>0</v>
      </c>
      <c r="H53" s="243"/>
      <c r="I53" s="243"/>
    </row>
    <row r="54" spans="1:9" ht="15" customHeight="1" x14ac:dyDescent="0.25">
      <c r="A54" s="224" t="s">
        <v>21</v>
      </c>
      <c r="B54" s="163" t="s">
        <v>63</v>
      </c>
      <c r="C54" s="163" t="s">
        <v>53</v>
      </c>
      <c r="D54" s="174"/>
      <c r="E54" s="174"/>
      <c r="F54" s="3" t="s">
        <v>9</v>
      </c>
      <c r="G54" s="58">
        <f>G55+G56+G57+G58+G59</f>
        <v>2</v>
      </c>
      <c r="H54" s="248" t="s">
        <v>16</v>
      </c>
      <c r="I54" s="244" t="s">
        <v>16</v>
      </c>
    </row>
    <row r="55" spans="1:9" ht="15.75" x14ac:dyDescent="0.25">
      <c r="A55" s="225"/>
      <c r="B55" s="233"/>
      <c r="C55" s="164"/>
      <c r="D55" s="175"/>
      <c r="E55" s="175"/>
      <c r="F55" s="1" t="s">
        <v>10</v>
      </c>
      <c r="G55" s="64">
        <v>2</v>
      </c>
      <c r="H55" s="249"/>
      <c r="I55" s="243"/>
    </row>
    <row r="56" spans="1:9" ht="15.75" x14ac:dyDescent="0.25">
      <c r="A56" s="225"/>
      <c r="B56" s="233"/>
      <c r="C56" s="164"/>
      <c r="D56" s="175"/>
      <c r="E56" s="175"/>
      <c r="F56" s="1" t="s">
        <v>35</v>
      </c>
      <c r="G56" s="64">
        <v>0</v>
      </c>
      <c r="H56" s="249"/>
      <c r="I56" s="243"/>
    </row>
    <row r="57" spans="1:9" ht="15.75" x14ac:dyDescent="0.25">
      <c r="A57" s="225"/>
      <c r="B57" s="233"/>
      <c r="C57" s="164"/>
      <c r="D57" s="175"/>
      <c r="E57" s="175"/>
      <c r="F57" s="1" t="s">
        <v>11</v>
      </c>
      <c r="G57" s="64">
        <v>0</v>
      </c>
      <c r="H57" s="249"/>
      <c r="I57" s="243"/>
    </row>
    <row r="58" spans="1:9" ht="15.75" x14ac:dyDescent="0.25">
      <c r="A58" s="225"/>
      <c r="B58" s="233"/>
      <c r="C58" s="164"/>
      <c r="D58" s="175"/>
      <c r="E58" s="175"/>
      <c r="F58" s="1" t="s">
        <v>12</v>
      </c>
      <c r="G58" s="64">
        <f>G64</f>
        <v>0</v>
      </c>
      <c r="H58" s="249"/>
      <c r="I58" s="243"/>
    </row>
    <row r="59" spans="1:9" ht="15" customHeight="1" thickBot="1" x14ac:dyDescent="0.3">
      <c r="A59" s="226"/>
      <c r="B59" s="234"/>
      <c r="C59" s="165"/>
      <c r="D59" s="176"/>
      <c r="E59" s="176"/>
      <c r="F59" s="2" t="s">
        <v>13</v>
      </c>
      <c r="G59" s="65">
        <f>G65</f>
        <v>0</v>
      </c>
      <c r="H59" s="250"/>
      <c r="I59" s="251"/>
    </row>
    <row r="60" spans="1:9" ht="22.15" customHeight="1" x14ac:dyDescent="0.25">
      <c r="A60" s="228" t="s">
        <v>37</v>
      </c>
      <c r="B60" s="163" t="s">
        <v>64</v>
      </c>
      <c r="C60" s="163" t="s">
        <v>53</v>
      </c>
      <c r="D60" s="174"/>
      <c r="E60" s="174"/>
      <c r="F60" s="3" t="s">
        <v>9</v>
      </c>
      <c r="G60" s="58">
        <f>G61+G62+G63+G64+G65</f>
        <v>182.85599999999999</v>
      </c>
      <c r="H60" s="248" t="s">
        <v>16</v>
      </c>
      <c r="I60" s="244" t="s">
        <v>16</v>
      </c>
    </row>
    <row r="61" spans="1:9" ht="15.75" x14ac:dyDescent="0.25">
      <c r="A61" s="229"/>
      <c r="B61" s="233"/>
      <c r="C61" s="164"/>
      <c r="D61" s="175"/>
      <c r="E61" s="175"/>
      <c r="F61" s="1" t="s">
        <v>10</v>
      </c>
      <c r="G61" s="17">
        <f>G67</f>
        <v>182.85599999999999</v>
      </c>
      <c r="H61" s="249"/>
      <c r="I61" s="243"/>
    </row>
    <row r="62" spans="1:9" ht="15.75" x14ac:dyDescent="0.25">
      <c r="A62" s="229"/>
      <c r="B62" s="233"/>
      <c r="C62" s="164"/>
      <c r="D62" s="175"/>
      <c r="E62" s="175"/>
      <c r="F62" s="1" t="s">
        <v>35</v>
      </c>
      <c r="G62" s="17">
        <f t="shared" ref="G62:G65" si="3">G68</f>
        <v>0</v>
      </c>
      <c r="H62" s="249"/>
      <c r="I62" s="243"/>
    </row>
    <row r="63" spans="1:9" ht="15.75" x14ac:dyDescent="0.25">
      <c r="A63" s="229"/>
      <c r="B63" s="233"/>
      <c r="C63" s="164"/>
      <c r="D63" s="175"/>
      <c r="E63" s="175"/>
      <c r="F63" s="1" t="s">
        <v>11</v>
      </c>
      <c r="G63" s="17">
        <f t="shared" si="3"/>
        <v>0</v>
      </c>
      <c r="H63" s="249"/>
      <c r="I63" s="243"/>
    </row>
    <row r="64" spans="1:9" ht="15.75" x14ac:dyDescent="0.25">
      <c r="A64" s="229"/>
      <c r="B64" s="233"/>
      <c r="C64" s="164"/>
      <c r="D64" s="175"/>
      <c r="E64" s="175"/>
      <c r="F64" s="1" t="s">
        <v>12</v>
      </c>
      <c r="G64" s="17">
        <f t="shared" si="3"/>
        <v>0</v>
      </c>
      <c r="H64" s="249"/>
      <c r="I64" s="243"/>
    </row>
    <row r="65" spans="1:9" ht="37.5" customHeight="1" thickBot="1" x14ac:dyDescent="0.3">
      <c r="A65" s="230"/>
      <c r="B65" s="234"/>
      <c r="C65" s="165"/>
      <c r="D65" s="176"/>
      <c r="E65" s="176"/>
      <c r="F65" s="2" t="s">
        <v>13</v>
      </c>
      <c r="G65" s="17">
        <f t="shared" si="3"/>
        <v>0</v>
      </c>
      <c r="H65" s="250"/>
      <c r="I65" s="251"/>
    </row>
    <row r="66" spans="1:9" ht="28.5" customHeight="1" x14ac:dyDescent="0.25">
      <c r="A66" s="224" t="s">
        <v>38</v>
      </c>
      <c r="B66" s="163" t="s">
        <v>39</v>
      </c>
      <c r="C66" s="163" t="s">
        <v>53</v>
      </c>
      <c r="D66" s="174"/>
      <c r="E66" s="174"/>
      <c r="F66" s="3" t="s">
        <v>9</v>
      </c>
      <c r="G66" s="58">
        <f>G67</f>
        <v>182.85599999999999</v>
      </c>
      <c r="H66" s="248" t="s">
        <v>16</v>
      </c>
      <c r="I66" s="243" t="s">
        <v>16</v>
      </c>
    </row>
    <row r="67" spans="1:9" ht="15.75" x14ac:dyDescent="0.25">
      <c r="A67" s="225"/>
      <c r="B67" s="219"/>
      <c r="C67" s="164"/>
      <c r="D67" s="175"/>
      <c r="E67" s="175"/>
      <c r="F67" s="1" t="s">
        <v>10</v>
      </c>
      <c r="G67" s="64">
        <v>182.85599999999999</v>
      </c>
      <c r="H67" s="249"/>
      <c r="I67" s="243"/>
    </row>
    <row r="68" spans="1:9" ht="17.100000000000001" customHeight="1" x14ac:dyDescent="0.25">
      <c r="A68" s="225"/>
      <c r="B68" s="219"/>
      <c r="C68" s="164"/>
      <c r="D68" s="175"/>
      <c r="E68" s="175"/>
      <c r="F68" s="1" t="s">
        <v>35</v>
      </c>
      <c r="G68" s="64">
        <f>G74</f>
        <v>0</v>
      </c>
      <c r="H68" s="249"/>
      <c r="I68" s="243"/>
    </row>
    <row r="69" spans="1:9" ht="15.75" x14ac:dyDescent="0.25">
      <c r="A69" s="225"/>
      <c r="B69" s="219"/>
      <c r="C69" s="164"/>
      <c r="D69" s="175"/>
      <c r="E69" s="175"/>
      <c r="F69" s="1" t="s">
        <v>11</v>
      </c>
      <c r="G69" s="64">
        <f>G75</f>
        <v>0</v>
      </c>
      <c r="H69" s="249"/>
      <c r="I69" s="243"/>
    </row>
    <row r="70" spans="1:9" ht="15.75" x14ac:dyDescent="0.25">
      <c r="A70" s="225"/>
      <c r="B70" s="219"/>
      <c r="C70" s="164"/>
      <c r="D70" s="175"/>
      <c r="E70" s="175"/>
      <c r="F70" s="1" t="s">
        <v>12</v>
      </c>
      <c r="G70" s="64">
        <f t="shared" ref="G70" si="4">G76</f>
        <v>0</v>
      </c>
      <c r="H70" s="249"/>
      <c r="I70" s="243"/>
    </row>
    <row r="71" spans="1:9" ht="17.850000000000001" customHeight="1" thickBot="1" x14ac:dyDescent="0.3">
      <c r="A71" s="226"/>
      <c r="B71" s="220"/>
      <c r="C71" s="165"/>
      <c r="D71" s="176"/>
      <c r="E71" s="176"/>
      <c r="F71" s="2" t="s">
        <v>13</v>
      </c>
      <c r="G71" s="65">
        <f>G77</f>
        <v>0</v>
      </c>
      <c r="H71" s="250"/>
      <c r="I71" s="251"/>
    </row>
    <row r="72" spans="1:9" ht="17.850000000000001" customHeight="1" x14ac:dyDescent="0.25">
      <c r="A72" s="224" t="s">
        <v>40</v>
      </c>
      <c r="B72" s="127" t="s">
        <v>15</v>
      </c>
      <c r="C72" s="163" t="s">
        <v>53</v>
      </c>
      <c r="D72" s="174"/>
      <c r="E72" s="174"/>
      <c r="F72" s="3" t="s">
        <v>9</v>
      </c>
      <c r="G72" s="58">
        <f>G73+G74+G75+G76+G77</f>
        <v>40</v>
      </c>
      <c r="H72" s="248" t="s">
        <v>16</v>
      </c>
      <c r="I72" s="244" t="s">
        <v>16</v>
      </c>
    </row>
    <row r="73" spans="1:9" ht="15.75" x14ac:dyDescent="0.25">
      <c r="A73" s="225"/>
      <c r="B73" s="252" t="s">
        <v>41</v>
      </c>
      <c r="C73" s="164"/>
      <c r="D73" s="175"/>
      <c r="E73" s="175"/>
      <c r="F73" s="1" t="s">
        <v>10</v>
      </c>
      <c r="G73" s="64">
        <v>40</v>
      </c>
      <c r="H73" s="249"/>
      <c r="I73" s="243"/>
    </row>
    <row r="74" spans="1:9" ht="15.75" x14ac:dyDescent="0.25">
      <c r="A74" s="225"/>
      <c r="B74" s="252"/>
      <c r="C74" s="164"/>
      <c r="D74" s="175"/>
      <c r="E74" s="175"/>
      <c r="F74" s="1" t="s">
        <v>35</v>
      </c>
      <c r="G74" s="64">
        <v>0</v>
      </c>
      <c r="H74" s="249"/>
      <c r="I74" s="243"/>
    </row>
    <row r="75" spans="1:9" ht="15.75" x14ac:dyDescent="0.25">
      <c r="A75" s="225"/>
      <c r="B75" s="252"/>
      <c r="C75" s="164"/>
      <c r="D75" s="175"/>
      <c r="E75" s="175"/>
      <c r="F75" s="1" t="s">
        <v>11</v>
      </c>
      <c r="G75" s="64">
        <v>0</v>
      </c>
      <c r="H75" s="249"/>
      <c r="I75" s="243"/>
    </row>
    <row r="76" spans="1:9" ht="15.75" x14ac:dyDescent="0.25">
      <c r="A76" s="225"/>
      <c r="B76" s="252"/>
      <c r="C76" s="164"/>
      <c r="D76" s="175"/>
      <c r="E76" s="175"/>
      <c r="F76" s="1" t="s">
        <v>12</v>
      </c>
      <c r="G76" s="64">
        <f>G82</f>
        <v>0</v>
      </c>
      <c r="H76" s="249"/>
      <c r="I76" s="243"/>
    </row>
    <row r="77" spans="1:9" ht="16.5" thickBot="1" x14ac:dyDescent="0.3">
      <c r="A77" s="226"/>
      <c r="B77" s="253"/>
      <c r="C77" s="165"/>
      <c r="D77" s="176"/>
      <c r="E77" s="176"/>
      <c r="F77" s="2" t="s">
        <v>13</v>
      </c>
      <c r="G77" s="65">
        <f>G83</f>
        <v>0</v>
      </c>
      <c r="H77" s="250"/>
      <c r="I77" s="251"/>
    </row>
    <row r="78" spans="1:9" ht="15.75" customHeight="1" x14ac:dyDescent="0.25">
      <c r="A78" s="254" t="s">
        <v>42</v>
      </c>
      <c r="B78" s="127" t="s">
        <v>15</v>
      </c>
      <c r="C78" s="163" t="s">
        <v>56</v>
      </c>
      <c r="D78" s="174"/>
      <c r="E78" s="174"/>
      <c r="F78" s="3" t="s">
        <v>9</v>
      </c>
      <c r="G78" s="58">
        <f>G79+G80+G81+G82+G83</f>
        <v>20</v>
      </c>
      <c r="H78" s="244" t="s">
        <v>16</v>
      </c>
      <c r="I78" s="244" t="s">
        <v>16</v>
      </c>
    </row>
    <row r="79" spans="1:9" ht="15.75" customHeight="1" x14ac:dyDescent="0.25">
      <c r="A79" s="254"/>
      <c r="B79" s="252" t="s">
        <v>43</v>
      </c>
      <c r="C79" s="233"/>
      <c r="D79" s="175"/>
      <c r="E79" s="175"/>
      <c r="F79" s="1" t="s">
        <v>10</v>
      </c>
      <c r="G79" s="64">
        <v>20</v>
      </c>
      <c r="H79" s="243"/>
      <c r="I79" s="243"/>
    </row>
    <row r="80" spans="1:9" ht="15.75" x14ac:dyDescent="0.25">
      <c r="A80" s="254"/>
      <c r="B80" s="252"/>
      <c r="C80" s="233"/>
      <c r="D80" s="175"/>
      <c r="E80" s="175"/>
      <c r="F80" s="1" t="s">
        <v>35</v>
      </c>
      <c r="G80" s="64">
        <v>0</v>
      </c>
      <c r="H80" s="243"/>
      <c r="I80" s="243"/>
    </row>
    <row r="81" spans="1:9" ht="15.75" x14ac:dyDescent="0.25">
      <c r="A81" s="254"/>
      <c r="B81" s="252"/>
      <c r="C81" s="233"/>
      <c r="D81" s="175"/>
      <c r="E81" s="175"/>
      <c r="F81" s="1" t="s">
        <v>11</v>
      </c>
      <c r="G81" s="64">
        <v>0</v>
      </c>
      <c r="H81" s="243"/>
      <c r="I81" s="243"/>
    </row>
    <row r="82" spans="1:9" ht="15.75" x14ac:dyDescent="0.25">
      <c r="A82" s="254"/>
      <c r="B82" s="252"/>
      <c r="C82" s="233"/>
      <c r="D82" s="175"/>
      <c r="E82" s="175"/>
      <c r="F82" s="1" t="s">
        <v>12</v>
      </c>
      <c r="G82" s="64">
        <v>0</v>
      </c>
      <c r="H82" s="243"/>
      <c r="I82" s="243"/>
    </row>
    <row r="83" spans="1:9" ht="16.5" thickBot="1" x14ac:dyDescent="0.3">
      <c r="A83" s="255"/>
      <c r="B83" s="253"/>
      <c r="C83" s="234"/>
      <c r="D83" s="176"/>
      <c r="E83" s="176"/>
      <c r="F83" s="2" t="s">
        <v>13</v>
      </c>
      <c r="G83" s="65">
        <v>0</v>
      </c>
      <c r="H83" s="251"/>
      <c r="I83" s="251"/>
    </row>
    <row r="84" spans="1:9" ht="15.75" customHeight="1" x14ac:dyDescent="0.25">
      <c r="A84" s="222" t="s">
        <v>44</v>
      </c>
      <c r="B84" s="127" t="s">
        <v>15</v>
      </c>
      <c r="C84" s="163" t="s">
        <v>53</v>
      </c>
      <c r="D84" s="174"/>
      <c r="E84" s="174"/>
      <c r="F84" s="3" t="s">
        <v>9</v>
      </c>
      <c r="G84" s="58">
        <f>G85</f>
        <v>3716.7179999999998</v>
      </c>
      <c r="H84" s="248" t="s">
        <v>16</v>
      </c>
      <c r="I84" s="244" t="s">
        <v>16</v>
      </c>
    </row>
    <row r="85" spans="1:9" ht="15.75" customHeight="1" x14ac:dyDescent="0.25">
      <c r="A85" s="216"/>
      <c r="B85" s="252" t="s">
        <v>45</v>
      </c>
      <c r="C85" s="164"/>
      <c r="D85" s="175"/>
      <c r="E85" s="175"/>
      <c r="F85" s="1" t="s">
        <v>10</v>
      </c>
      <c r="G85" s="64">
        <v>3716.7179999999998</v>
      </c>
      <c r="H85" s="249"/>
      <c r="I85" s="243"/>
    </row>
    <row r="86" spans="1:9" ht="15.75" x14ac:dyDescent="0.25">
      <c r="A86" s="216"/>
      <c r="B86" s="252"/>
      <c r="C86" s="164"/>
      <c r="D86" s="175"/>
      <c r="E86" s="175"/>
      <c r="F86" s="1" t="s">
        <v>35</v>
      </c>
      <c r="G86" s="64">
        <v>0</v>
      </c>
      <c r="H86" s="249"/>
      <c r="I86" s="243"/>
    </row>
    <row r="87" spans="1:9" ht="15.75" x14ac:dyDescent="0.25">
      <c r="A87" s="216"/>
      <c r="B87" s="252"/>
      <c r="C87" s="164"/>
      <c r="D87" s="175"/>
      <c r="E87" s="175"/>
      <c r="F87" s="1" t="s">
        <v>11</v>
      </c>
      <c r="G87" s="64">
        <f t="shared" ref="G87:G89" si="5">G93+G99</f>
        <v>0</v>
      </c>
      <c r="H87" s="249"/>
      <c r="I87" s="243"/>
    </row>
    <row r="88" spans="1:9" ht="15.75" x14ac:dyDescent="0.25">
      <c r="A88" s="216"/>
      <c r="B88" s="252"/>
      <c r="C88" s="164"/>
      <c r="D88" s="175"/>
      <c r="E88" s="175"/>
      <c r="F88" s="1" t="s">
        <v>12</v>
      </c>
      <c r="G88" s="64">
        <f t="shared" si="5"/>
        <v>0</v>
      </c>
      <c r="H88" s="249"/>
      <c r="I88" s="243"/>
    </row>
    <row r="89" spans="1:9" ht="51" customHeight="1" thickBot="1" x14ac:dyDescent="0.3">
      <c r="A89" s="217"/>
      <c r="B89" s="253"/>
      <c r="C89" s="165"/>
      <c r="D89" s="176"/>
      <c r="E89" s="176"/>
      <c r="F89" s="2" t="s">
        <v>13</v>
      </c>
      <c r="G89" s="65">
        <f t="shared" si="5"/>
        <v>0</v>
      </c>
      <c r="H89" s="250"/>
      <c r="I89" s="251"/>
    </row>
    <row r="90" spans="1:9" ht="22.5" customHeight="1" x14ac:dyDescent="0.25">
      <c r="A90" s="245" t="s">
        <v>22</v>
      </c>
      <c r="B90" s="235" t="s">
        <v>96</v>
      </c>
      <c r="C90" s="192" t="s">
        <v>57</v>
      </c>
      <c r="D90" s="198"/>
      <c r="E90" s="198"/>
      <c r="F90" s="52" t="s">
        <v>9</v>
      </c>
      <c r="G90" s="62">
        <f>G91+G92+G93+G94+G95</f>
        <v>9.6</v>
      </c>
      <c r="H90" s="192" t="s">
        <v>16</v>
      </c>
      <c r="I90" s="192" t="s">
        <v>16</v>
      </c>
    </row>
    <row r="91" spans="1:9" ht="15.75" customHeight="1" x14ac:dyDescent="0.25">
      <c r="A91" s="246"/>
      <c r="B91" s="223"/>
      <c r="C91" s="193"/>
      <c r="D91" s="199"/>
      <c r="E91" s="199"/>
      <c r="F91" s="54" t="s">
        <v>10</v>
      </c>
      <c r="G91" s="55">
        <f>G97</f>
        <v>9.6</v>
      </c>
      <c r="H91" s="193"/>
      <c r="I91" s="193"/>
    </row>
    <row r="92" spans="1:9" ht="15.75" x14ac:dyDescent="0.25">
      <c r="A92" s="246"/>
      <c r="B92" s="223"/>
      <c r="C92" s="193"/>
      <c r="D92" s="199"/>
      <c r="E92" s="199"/>
      <c r="F92" s="54" t="s">
        <v>35</v>
      </c>
      <c r="G92" s="55">
        <f>G98</f>
        <v>0</v>
      </c>
      <c r="H92" s="193"/>
      <c r="I92" s="193"/>
    </row>
    <row r="93" spans="1:9" ht="15.75" x14ac:dyDescent="0.25">
      <c r="A93" s="246"/>
      <c r="B93" s="223"/>
      <c r="C93" s="193"/>
      <c r="D93" s="199"/>
      <c r="E93" s="199"/>
      <c r="F93" s="54" t="s">
        <v>11</v>
      </c>
      <c r="G93" s="55">
        <f t="shared" ref="G93:G95" si="6">G99</f>
        <v>0</v>
      </c>
      <c r="H93" s="193"/>
      <c r="I93" s="193"/>
    </row>
    <row r="94" spans="1:9" ht="15.75" x14ac:dyDescent="0.25">
      <c r="A94" s="246"/>
      <c r="B94" s="223"/>
      <c r="C94" s="193"/>
      <c r="D94" s="199"/>
      <c r="E94" s="199"/>
      <c r="F94" s="54" t="s">
        <v>12</v>
      </c>
      <c r="G94" s="55">
        <f t="shared" si="6"/>
        <v>0</v>
      </c>
      <c r="H94" s="193"/>
      <c r="I94" s="193"/>
    </row>
    <row r="95" spans="1:9" ht="18.600000000000001" customHeight="1" thickBot="1" x14ac:dyDescent="0.3">
      <c r="A95" s="247"/>
      <c r="B95" s="236"/>
      <c r="C95" s="194"/>
      <c r="D95" s="200"/>
      <c r="E95" s="200"/>
      <c r="F95" s="56" t="s">
        <v>13</v>
      </c>
      <c r="G95" s="55">
        <f t="shared" si="6"/>
        <v>0</v>
      </c>
      <c r="H95" s="194"/>
      <c r="I95" s="194"/>
    </row>
    <row r="96" spans="1:9" ht="15.75" customHeight="1" x14ac:dyDescent="0.25">
      <c r="A96" s="222" t="s">
        <v>23</v>
      </c>
      <c r="B96" s="219" t="s">
        <v>65</v>
      </c>
      <c r="C96" s="164" t="s">
        <v>58</v>
      </c>
      <c r="D96" s="175"/>
      <c r="E96" s="175"/>
      <c r="F96" s="69" t="s">
        <v>9</v>
      </c>
      <c r="G96" s="58">
        <f>G97</f>
        <v>9.6</v>
      </c>
      <c r="H96" s="243" t="s">
        <v>16</v>
      </c>
      <c r="I96" s="244" t="s">
        <v>16</v>
      </c>
    </row>
    <row r="97" spans="1:9" ht="15.75" x14ac:dyDescent="0.25">
      <c r="A97" s="216"/>
      <c r="B97" s="219"/>
      <c r="C97" s="164"/>
      <c r="D97" s="175"/>
      <c r="E97" s="175"/>
      <c r="F97" s="1" t="s">
        <v>10</v>
      </c>
      <c r="G97" s="64">
        <v>9.6</v>
      </c>
      <c r="H97" s="243"/>
      <c r="I97" s="243"/>
    </row>
    <row r="98" spans="1:9" ht="15.75" x14ac:dyDescent="0.25">
      <c r="A98" s="216"/>
      <c r="B98" s="219"/>
      <c r="C98" s="164"/>
      <c r="D98" s="175"/>
      <c r="E98" s="175"/>
      <c r="F98" s="1" t="s">
        <v>35</v>
      </c>
      <c r="G98" s="64">
        <v>0</v>
      </c>
      <c r="H98" s="243"/>
      <c r="I98" s="243"/>
    </row>
    <row r="99" spans="1:9" ht="15.75" x14ac:dyDescent="0.25">
      <c r="A99" s="216"/>
      <c r="B99" s="219"/>
      <c r="C99" s="164"/>
      <c r="D99" s="175"/>
      <c r="E99" s="175"/>
      <c r="F99" s="1" t="s">
        <v>11</v>
      </c>
      <c r="G99" s="64">
        <v>0</v>
      </c>
      <c r="H99" s="243"/>
      <c r="I99" s="243"/>
    </row>
    <row r="100" spans="1:9" ht="15.75" x14ac:dyDescent="0.25">
      <c r="A100" s="216"/>
      <c r="B100" s="219"/>
      <c r="C100" s="164"/>
      <c r="D100" s="175"/>
      <c r="E100" s="175"/>
      <c r="F100" s="1" t="s">
        <v>12</v>
      </c>
      <c r="G100" s="64">
        <v>0</v>
      </c>
      <c r="H100" s="243"/>
      <c r="I100" s="243"/>
    </row>
    <row r="101" spans="1:9" ht="16.5" thickBot="1" x14ac:dyDescent="0.3">
      <c r="A101" s="216"/>
      <c r="B101" s="219"/>
      <c r="C101" s="164"/>
      <c r="D101" s="175"/>
      <c r="E101" s="175"/>
      <c r="F101" s="70" t="s">
        <v>13</v>
      </c>
      <c r="G101" s="65">
        <v>0</v>
      </c>
      <c r="H101" s="243"/>
      <c r="I101" s="243"/>
    </row>
    <row r="102" spans="1:9" ht="15.75" customHeight="1" x14ac:dyDescent="0.25">
      <c r="A102" s="211" t="s">
        <v>24</v>
      </c>
      <c r="B102" s="235" t="s">
        <v>97</v>
      </c>
      <c r="C102" s="192" t="s">
        <v>53</v>
      </c>
      <c r="D102" s="237"/>
      <c r="E102" s="237"/>
      <c r="F102" s="52" t="s">
        <v>9</v>
      </c>
      <c r="G102" s="53">
        <f>G104+G105+G106+G107+G103</f>
        <v>3750.2</v>
      </c>
      <c r="H102" s="240" t="s">
        <v>16</v>
      </c>
      <c r="I102" s="192" t="s">
        <v>16</v>
      </c>
    </row>
    <row r="103" spans="1:9" ht="15.75" x14ac:dyDescent="0.25">
      <c r="A103" s="212"/>
      <c r="B103" s="223"/>
      <c r="C103" s="193"/>
      <c r="D103" s="238"/>
      <c r="E103" s="238"/>
      <c r="F103" s="54" t="s">
        <v>10</v>
      </c>
      <c r="G103" s="55">
        <f>G109+G115+G121+G127+G133+G139+G145</f>
        <v>3750.2</v>
      </c>
      <c r="H103" s="241"/>
      <c r="I103" s="193"/>
    </row>
    <row r="104" spans="1:9" ht="15.75" x14ac:dyDescent="0.25">
      <c r="A104" s="212"/>
      <c r="B104" s="223"/>
      <c r="C104" s="193"/>
      <c r="D104" s="238"/>
      <c r="E104" s="238"/>
      <c r="F104" s="54" t="s">
        <v>35</v>
      </c>
      <c r="G104" s="55">
        <f>G110+G116+G122+G128+G134+G140+G146</f>
        <v>0</v>
      </c>
      <c r="H104" s="241"/>
      <c r="I104" s="193"/>
    </row>
    <row r="105" spans="1:9" ht="15.75" x14ac:dyDescent="0.25">
      <c r="A105" s="212"/>
      <c r="B105" s="223"/>
      <c r="C105" s="193"/>
      <c r="D105" s="238"/>
      <c r="E105" s="238"/>
      <c r="F105" s="54" t="s">
        <v>11</v>
      </c>
      <c r="G105" s="55">
        <f>G111+G117+G123+G129+G135+G141+G147</f>
        <v>0</v>
      </c>
      <c r="H105" s="241"/>
      <c r="I105" s="193"/>
    </row>
    <row r="106" spans="1:9" ht="15.75" x14ac:dyDescent="0.25">
      <c r="A106" s="212"/>
      <c r="B106" s="223"/>
      <c r="C106" s="193"/>
      <c r="D106" s="238"/>
      <c r="E106" s="238"/>
      <c r="F106" s="54" t="s">
        <v>12</v>
      </c>
      <c r="G106" s="55">
        <f t="shared" ref="G106:G107" si="7">G112+G118+G124+G130+G136+G142+G148</f>
        <v>0</v>
      </c>
      <c r="H106" s="241"/>
      <c r="I106" s="193"/>
    </row>
    <row r="107" spans="1:9" ht="16.5" thickBot="1" x14ac:dyDescent="0.3">
      <c r="A107" s="221"/>
      <c r="B107" s="236"/>
      <c r="C107" s="194"/>
      <c r="D107" s="239"/>
      <c r="E107" s="239"/>
      <c r="F107" s="56" t="s">
        <v>13</v>
      </c>
      <c r="G107" s="57">
        <f t="shared" si="7"/>
        <v>0</v>
      </c>
      <c r="H107" s="242"/>
      <c r="I107" s="194"/>
    </row>
    <row r="108" spans="1:9" ht="15.75" customHeight="1" x14ac:dyDescent="0.25">
      <c r="A108" s="224" t="s">
        <v>25</v>
      </c>
      <c r="B108" s="218" t="s">
        <v>66</v>
      </c>
      <c r="C108" s="163" t="s">
        <v>56</v>
      </c>
      <c r="D108" s="174"/>
      <c r="E108" s="174"/>
      <c r="F108" s="3" t="s">
        <v>9</v>
      </c>
      <c r="G108" s="100">
        <f>G109+G110+G111++G113+G112</f>
        <v>2870.6</v>
      </c>
      <c r="H108" s="177" t="s">
        <v>16</v>
      </c>
      <c r="I108" s="163" t="s">
        <v>16</v>
      </c>
    </row>
    <row r="109" spans="1:9" ht="15.75" x14ac:dyDescent="0.25">
      <c r="A109" s="225"/>
      <c r="B109" s="219"/>
      <c r="C109" s="164"/>
      <c r="D109" s="175"/>
      <c r="E109" s="175"/>
      <c r="F109" s="1" t="s">
        <v>10</v>
      </c>
      <c r="G109" s="64">
        <v>2870.6</v>
      </c>
      <c r="H109" s="178"/>
      <c r="I109" s="164"/>
    </row>
    <row r="110" spans="1:9" ht="15.75" x14ac:dyDescent="0.25">
      <c r="A110" s="225"/>
      <c r="B110" s="219"/>
      <c r="C110" s="164"/>
      <c r="D110" s="175"/>
      <c r="E110" s="175"/>
      <c r="F110" s="1" t="s">
        <v>35</v>
      </c>
      <c r="G110" s="64">
        <v>0</v>
      </c>
      <c r="H110" s="178"/>
      <c r="I110" s="164"/>
    </row>
    <row r="111" spans="1:9" ht="15.75" x14ac:dyDescent="0.25">
      <c r="A111" s="225"/>
      <c r="B111" s="219"/>
      <c r="C111" s="164"/>
      <c r="D111" s="175"/>
      <c r="E111" s="175"/>
      <c r="F111" s="1" t="s">
        <v>11</v>
      </c>
      <c r="G111" s="64">
        <v>0</v>
      </c>
      <c r="H111" s="231"/>
      <c r="I111" s="233"/>
    </row>
    <row r="112" spans="1:9" ht="15.75" x14ac:dyDescent="0.25">
      <c r="A112" s="225"/>
      <c r="B112" s="219"/>
      <c r="C112" s="164"/>
      <c r="D112" s="175"/>
      <c r="E112" s="175"/>
      <c r="F112" s="1" t="s">
        <v>12</v>
      </c>
      <c r="G112" s="64">
        <v>0</v>
      </c>
      <c r="H112" s="231"/>
      <c r="I112" s="233"/>
    </row>
    <row r="113" spans="1:9" ht="16.5" thickBot="1" x14ac:dyDescent="0.3">
      <c r="A113" s="226"/>
      <c r="B113" s="220"/>
      <c r="C113" s="165"/>
      <c r="D113" s="176"/>
      <c r="E113" s="176"/>
      <c r="F113" s="2" t="s">
        <v>13</v>
      </c>
      <c r="G113" s="65">
        <v>0</v>
      </c>
      <c r="H113" s="232"/>
      <c r="I113" s="234"/>
    </row>
    <row r="114" spans="1:9" ht="15.75" customHeight="1" x14ac:dyDescent="0.25">
      <c r="A114" s="228" t="s">
        <v>26</v>
      </c>
      <c r="B114" s="218" t="s">
        <v>67</v>
      </c>
      <c r="C114" s="163" t="s">
        <v>53</v>
      </c>
      <c r="D114" s="174"/>
      <c r="E114" s="174"/>
      <c r="F114" s="3" t="s">
        <v>9</v>
      </c>
      <c r="G114" s="58">
        <f>G115+G116+G117+G118+G119</f>
        <v>519.6</v>
      </c>
      <c r="H114" s="177" t="s">
        <v>16</v>
      </c>
      <c r="I114" s="163" t="s">
        <v>16</v>
      </c>
    </row>
    <row r="115" spans="1:9" ht="15.75" x14ac:dyDescent="0.25">
      <c r="A115" s="229"/>
      <c r="B115" s="219"/>
      <c r="C115" s="164"/>
      <c r="D115" s="175"/>
      <c r="E115" s="175"/>
      <c r="F115" s="1" t="s">
        <v>10</v>
      </c>
      <c r="G115" s="64">
        <v>519.6</v>
      </c>
      <c r="H115" s="178"/>
      <c r="I115" s="164"/>
    </row>
    <row r="116" spans="1:9" ht="15.75" x14ac:dyDescent="0.25">
      <c r="A116" s="229"/>
      <c r="B116" s="219"/>
      <c r="C116" s="164"/>
      <c r="D116" s="175"/>
      <c r="E116" s="175"/>
      <c r="F116" s="1" t="s">
        <v>35</v>
      </c>
      <c r="G116" s="64">
        <v>0</v>
      </c>
      <c r="H116" s="178"/>
      <c r="I116" s="164"/>
    </row>
    <row r="117" spans="1:9" ht="15.75" x14ac:dyDescent="0.25">
      <c r="A117" s="229"/>
      <c r="B117" s="219"/>
      <c r="C117" s="164"/>
      <c r="D117" s="175"/>
      <c r="E117" s="175"/>
      <c r="F117" s="1" t="s">
        <v>89</v>
      </c>
      <c r="G117" s="64">
        <v>0</v>
      </c>
      <c r="H117" s="178"/>
      <c r="I117" s="164"/>
    </row>
    <row r="118" spans="1:9" ht="15.75" x14ac:dyDescent="0.25">
      <c r="A118" s="229"/>
      <c r="B118" s="219"/>
      <c r="C118" s="164"/>
      <c r="D118" s="175"/>
      <c r="E118" s="175"/>
      <c r="F118" s="1" t="s">
        <v>12</v>
      </c>
      <c r="G118" s="64">
        <v>0</v>
      </c>
      <c r="H118" s="178"/>
      <c r="I118" s="164"/>
    </row>
    <row r="119" spans="1:9" ht="16.5" thickBot="1" x14ac:dyDescent="0.3">
      <c r="A119" s="230"/>
      <c r="B119" s="220"/>
      <c r="C119" s="165"/>
      <c r="D119" s="176"/>
      <c r="E119" s="176"/>
      <c r="F119" s="2" t="s">
        <v>13</v>
      </c>
      <c r="G119" s="65">
        <v>0</v>
      </c>
      <c r="H119" s="179"/>
      <c r="I119" s="165"/>
    </row>
    <row r="120" spans="1:9" ht="19.5" customHeight="1" x14ac:dyDescent="0.25">
      <c r="A120" s="227" t="s">
        <v>46</v>
      </c>
      <c r="B120" s="218" t="s">
        <v>68</v>
      </c>
      <c r="C120" s="163" t="s">
        <v>56</v>
      </c>
      <c r="D120" s="174"/>
      <c r="E120" s="174"/>
      <c r="F120" s="3" t="s">
        <v>9</v>
      </c>
      <c r="G120" s="58">
        <f>G121+G122+G123+G124+G125</f>
        <v>350</v>
      </c>
      <c r="H120" s="177" t="s">
        <v>16</v>
      </c>
      <c r="I120" s="163" t="s">
        <v>16</v>
      </c>
    </row>
    <row r="121" spans="1:9" ht="15.75" x14ac:dyDescent="0.25">
      <c r="A121" s="225"/>
      <c r="B121" s="219"/>
      <c r="C121" s="164"/>
      <c r="D121" s="175"/>
      <c r="E121" s="175"/>
      <c r="F121" s="1" t="s">
        <v>10</v>
      </c>
      <c r="G121" s="64">
        <v>350</v>
      </c>
      <c r="H121" s="178"/>
      <c r="I121" s="164"/>
    </row>
    <row r="122" spans="1:9" ht="15.75" x14ac:dyDescent="0.25">
      <c r="A122" s="225"/>
      <c r="B122" s="219"/>
      <c r="C122" s="164"/>
      <c r="D122" s="175"/>
      <c r="E122" s="175"/>
      <c r="F122" s="1" t="s">
        <v>35</v>
      </c>
      <c r="G122" s="64">
        <f t="shared" ref="G122:G124" si="8">G134</f>
        <v>0</v>
      </c>
      <c r="H122" s="178"/>
      <c r="I122" s="164"/>
    </row>
    <row r="123" spans="1:9" ht="15.75" x14ac:dyDescent="0.25">
      <c r="A123" s="225"/>
      <c r="B123" s="219"/>
      <c r="C123" s="164"/>
      <c r="D123" s="175"/>
      <c r="E123" s="175"/>
      <c r="F123" s="1" t="s">
        <v>88</v>
      </c>
      <c r="G123" s="64">
        <v>0</v>
      </c>
      <c r="H123" s="178"/>
      <c r="I123" s="164"/>
    </row>
    <row r="124" spans="1:9" ht="15.75" x14ac:dyDescent="0.25">
      <c r="A124" s="225"/>
      <c r="B124" s="219"/>
      <c r="C124" s="164"/>
      <c r="D124" s="175"/>
      <c r="E124" s="175"/>
      <c r="F124" s="1" t="s">
        <v>12</v>
      </c>
      <c r="G124" s="64">
        <f t="shared" si="8"/>
        <v>0</v>
      </c>
      <c r="H124" s="178"/>
      <c r="I124" s="164"/>
    </row>
    <row r="125" spans="1:9" ht="16.5" thickBot="1" x14ac:dyDescent="0.3">
      <c r="A125" s="226"/>
      <c r="B125" s="220"/>
      <c r="C125" s="165"/>
      <c r="D125" s="176"/>
      <c r="E125" s="176"/>
      <c r="F125" s="2" t="s">
        <v>13</v>
      </c>
      <c r="G125" s="65">
        <v>0</v>
      </c>
      <c r="H125" s="179"/>
      <c r="I125" s="165"/>
    </row>
    <row r="126" spans="1:9" ht="18.75" customHeight="1" x14ac:dyDescent="0.25">
      <c r="A126" s="216" t="s">
        <v>47</v>
      </c>
      <c r="B126" s="219" t="s">
        <v>69</v>
      </c>
      <c r="C126" s="164" t="s">
        <v>56</v>
      </c>
      <c r="D126" s="175"/>
      <c r="E126" s="175"/>
      <c r="F126" s="33" t="s">
        <v>9</v>
      </c>
      <c r="G126" s="11">
        <f>G127+G128+G129+G130+G131</f>
        <v>0</v>
      </c>
      <c r="H126" s="164" t="s">
        <v>16</v>
      </c>
      <c r="I126" s="164" t="s">
        <v>16</v>
      </c>
    </row>
    <row r="127" spans="1:9" ht="15.75" x14ac:dyDescent="0.25">
      <c r="A127" s="216"/>
      <c r="B127" s="219"/>
      <c r="C127" s="164"/>
      <c r="D127" s="175"/>
      <c r="E127" s="175"/>
      <c r="F127" s="31" t="s">
        <v>10</v>
      </c>
      <c r="G127" s="5">
        <v>0</v>
      </c>
      <c r="H127" s="164"/>
      <c r="I127" s="164"/>
    </row>
    <row r="128" spans="1:9" ht="15.75" x14ac:dyDescent="0.25">
      <c r="A128" s="216"/>
      <c r="B128" s="219"/>
      <c r="C128" s="164"/>
      <c r="D128" s="175"/>
      <c r="E128" s="175"/>
      <c r="F128" s="31" t="s">
        <v>35</v>
      </c>
      <c r="G128" s="5">
        <v>0</v>
      </c>
      <c r="H128" s="164"/>
      <c r="I128" s="164"/>
    </row>
    <row r="129" spans="1:9" ht="15.75" x14ac:dyDescent="0.25">
      <c r="A129" s="216"/>
      <c r="B129" s="219"/>
      <c r="C129" s="164"/>
      <c r="D129" s="175"/>
      <c r="E129" s="175"/>
      <c r="F129" s="31" t="s">
        <v>11</v>
      </c>
      <c r="G129" s="5">
        <v>0</v>
      </c>
      <c r="H129" s="164"/>
      <c r="I129" s="164"/>
    </row>
    <row r="130" spans="1:9" ht="15.75" x14ac:dyDescent="0.25">
      <c r="A130" s="216"/>
      <c r="B130" s="219"/>
      <c r="C130" s="164"/>
      <c r="D130" s="175"/>
      <c r="E130" s="175"/>
      <c r="F130" s="31" t="s">
        <v>12</v>
      </c>
      <c r="G130" s="5">
        <v>0</v>
      </c>
      <c r="H130" s="164"/>
      <c r="I130" s="164"/>
    </row>
    <row r="131" spans="1:9" ht="16.5" thickBot="1" x14ac:dyDescent="0.3">
      <c r="A131" s="216"/>
      <c r="B131" s="219"/>
      <c r="C131" s="164"/>
      <c r="D131" s="175"/>
      <c r="E131" s="175"/>
      <c r="F131" s="34" t="s">
        <v>13</v>
      </c>
      <c r="G131" s="9">
        <v>0</v>
      </c>
      <c r="H131" s="164"/>
      <c r="I131" s="164"/>
    </row>
    <row r="132" spans="1:9" ht="15" customHeight="1" x14ac:dyDescent="0.25">
      <c r="A132" s="224" t="s">
        <v>48</v>
      </c>
      <c r="B132" s="218" t="s">
        <v>70</v>
      </c>
      <c r="C132" s="163" t="s">
        <v>56</v>
      </c>
      <c r="D132" s="174"/>
      <c r="E132" s="174"/>
      <c r="F132" s="30" t="s">
        <v>9</v>
      </c>
      <c r="G132" s="4">
        <f>G134+G133+G135+G136+G137</f>
        <v>0</v>
      </c>
      <c r="H132" s="163" t="s">
        <v>16</v>
      </c>
      <c r="I132" s="163" t="s">
        <v>16</v>
      </c>
    </row>
    <row r="133" spans="1:9" ht="15.75" x14ac:dyDescent="0.25">
      <c r="A133" s="225"/>
      <c r="B133" s="219"/>
      <c r="C133" s="164"/>
      <c r="D133" s="175"/>
      <c r="E133" s="175"/>
      <c r="F133" s="31" t="s">
        <v>10</v>
      </c>
      <c r="G133" s="5">
        <v>0</v>
      </c>
      <c r="H133" s="164"/>
      <c r="I133" s="164"/>
    </row>
    <row r="134" spans="1:9" ht="15.75" x14ac:dyDescent="0.25">
      <c r="A134" s="225"/>
      <c r="B134" s="219"/>
      <c r="C134" s="164"/>
      <c r="D134" s="175"/>
      <c r="E134" s="175"/>
      <c r="F134" s="31" t="s">
        <v>35</v>
      </c>
      <c r="G134" s="5">
        <v>0</v>
      </c>
      <c r="H134" s="164"/>
      <c r="I134" s="164"/>
    </row>
    <row r="135" spans="1:9" ht="15.75" x14ac:dyDescent="0.25">
      <c r="A135" s="225"/>
      <c r="B135" s="219"/>
      <c r="C135" s="164"/>
      <c r="D135" s="175"/>
      <c r="E135" s="175"/>
      <c r="F135" s="31" t="s">
        <v>11</v>
      </c>
      <c r="G135" s="5">
        <v>0</v>
      </c>
      <c r="H135" s="164"/>
      <c r="I135" s="164"/>
    </row>
    <row r="136" spans="1:9" ht="15.75" x14ac:dyDescent="0.25">
      <c r="A136" s="225"/>
      <c r="B136" s="219"/>
      <c r="C136" s="164"/>
      <c r="D136" s="175"/>
      <c r="E136" s="175"/>
      <c r="F136" s="31" t="s">
        <v>12</v>
      </c>
      <c r="G136" s="5">
        <v>0</v>
      </c>
      <c r="H136" s="164"/>
      <c r="I136" s="164"/>
    </row>
    <row r="137" spans="1:9" ht="16.5" thickBot="1" x14ac:dyDescent="0.3">
      <c r="A137" s="226"/>
      <c r="B137" s="220"/>
      <c r="C137" s="165"/>
      <c r="D137" s="176"/>
      <c r="E137" s="176"/>
      <c r="F137" s="32" t="s">
        <v>13</v>
      </c>
      <c r="G137" s="6">
        <v>0</v>
      </c>
      <c r="H137" s="165"/>
      <c r="I137" s="165"/>
    </row>
    <row r="138" spans="1:9" ht="15.75" customHeight="1" x14ac:dyDescent="0.25">
      <c r="A138" s="224" t="s">
        <v>49</v>
      </c>
      <c r="B138" s="218" t="s">
        <v>85</v>
      </c>
      <c r="C138" s="163" t="s">
        <v>56</v>
      </c>
      <c r="D138" s="123"/>
      <c r="E138" s="123"/>
      <c r="F138" s="30" t="s">
        <v>9</v>
      </c>
      <c r="G138" s="4">
        <f>G139+G140+G141+G142+G143</f>
        <v>10</v>
      </c>
      <c r="H138" s="117"/>
      <c r="I138" s="117"/>
    </row>
    <row r="139" spans="1:9" ht="15.75" x14ac:dyDescent="0.25">
      <c r="A139" s="225"/>
      <c r="B139" s="219"/>
      <c r="C139" s="164"/>
      <c r="D139" s="124"/>
      <c r="E139" s="124"/>
      <c r="F139" s="31" t="s">
        <v>10</v>
      </c>
      <c r="G139" s="5">
        <v>10</v>
      </c>
      <c r="H139" s="118"/>
      <c r="I139" s="118"/>
    </row>
    <row r="140" spans="1:9" ht="15.75" x14ac:dyDescent="0.25">
      <c r="A140" s="225"/>
      <c r="B140" s="219"/>
      <c r="C140" s="164"/>
      <c r="D140" s="124"/>
      <c r="E140" s="124"/>
      <c r="F140" s="31" t="s">
        <v>35</v>
      </c>
      <c r="G140" s="5">
        <v>0</v>
      </c>
      <c r="H140" s="118"/>
      <c r="I140" s="118"/>
    </row>
    <row r="141" spans="1:9" ht="15.75" x14ac:dyDescent="0.25">
      <c r="A141" s="225"/>
      <c r="B141" s="219"/>
      <c r="C141" s="164"/>
      <c r="D141" s="124"/>
      <c r="E141" s="124"/>
      <c r="F141" s="31" t="s">
        <v>11</v>
      </c>
      <c r="G141" s="5">
        <v>0</v>
      </c>
      <c r="H141" s="118"/>
      <c r="I141" s="118"/>
    </row>
    <row r="142" spans="1:9" ht="15.75" x14ac:dyDescent="0.25">
      <c r="A142" s="225"/>
      <c r="B142" s="219"/>
      <c r="C142" s="164"/>
      <c r="D142" s="124"/>
      <c r="E142" s="124"/>
      <c r="F142" s="31" t="s">
        <v>12</v>
      </c>
      <c r="G142" s="5">
        <v>0</v>
      </c>
      <c r="H142" s="118"/>
      <c r="I142" s="118"/>
    </row>
    <row r="143" spans="1:9" ht="16.5" thickBot="1" x14ac:dyDescent="0.3">
      <c r="A143" s="226"/>
      <c r="B143" s="220"/>
      <c r="C143" s="165"/>
      <c r="D143" s="125"/>
      <c r="E143" s="125"/>
      <c r="F143" s="32" t="s">
        <v>13</v>
      </c>
      <c r="G143" s="6">
        <v>0</v>
      </c>
      <c r="H143" s="119"/>
      <c r="I143" s="119"/>
    </row>
    <row r="144" spans="1:9" ht="18" customHeight="1" x14ac:dyDescent="0.25">
      <c r="A144" s="224" t="s">
        <v>81</v>
      </c>
      <c r="B144" s="218" t="s">
        <v>103</v>
      </c>
      <c r="C144" s="163" t="s">
        <v>56</v>
      </c>
      <c r="D144" s="123"/>
      <c r="E144" s="123"/>
      <c r="F144" s="30" t="s">
        <v>9</v>
      </c>
      <c r="G144" s="4">
        <v>0</v>
      </c>
      <c r="H144" s="117"/>
      <c r="I144" s="117"/>
    </row>
    <row r="145" spans="1:9" ht="15.75" x14ac:dyDescent="0.25">
      <c r="A145" s="225"/>
      <c r="B145" s="219"/>
      <c r="C145" s="164"/>
      <c r="D145" s="124"/>
      <c r="E145" s="124"/>
      <c r="F145" s="31" t="s">
        <v>10</v>
      </c>
      <c r="G145" s="5">
        <v>0</v>
      </c>
      <c r="H145" s="118"/>
      <c r="I145" s="118"/>
    </row>
    <row r="146" spans="1:9" ht="15.75" x14ac:dyDescent="0.25">
      <c r="A146" s="225"/>
      <c r="B146" s="219"/>
      <c r="C146" s="164"/>
      <c r="D146" s="124"/>
      <c r="E146" s="124"/>
      <c r="F146" s="31" t="s">
        <v>35</v>
      </c>
      <c r="G146" s="5">
        <v>0</v>
      </c>
      <c r="H146" s="118"/>
      <c r="I146" s="118"/>
    </row>
    <row r="147" spans="1:9" ht="15.75" x14ac:dyDescent="0.25">
      <c r="A147" s="225"/>
      <c r="B147" s="219"/>
      <c r="C147" s="164"/>
      <c r="D147" s="124"/>
      <c r="E147" s="124"/>
      <c r="F147" s="31" t="s">
        <v>11</v>
      </c>
      <c r="G147" s="5">
        <v>0</v>
      </c>
      <c r="H147" s="118"/>
      <c r="I147" s="118"/>
    </row>
    <row r="148" spans="1:9" ht="15.75" x14ac:dyDescent="0.25">
      <c r="A148" s="225"/>
      <c r="B148" s="219"/>
      <c r="C148" s="164"/>
      <c r="D148" s="124"/>
      <c r="E148" s="124"/>
      <c r="F148" s="31" t="s">
        <v>12</v>
      </c>
      <c r="G148" s="5">
        <v>0</v>
      </c>
      <c r="H148" s="118"/>
      <c r="I148" s="118"/>
    </row>
    <row r="149" spans="1:9" ht="16.7" customHeight="1" thickBot="1" x14ac:dyDescent="0.3">
      <c r="A149" s="226"/>
      <c r="B149" s="220"/>
      <c r="C149" s="165"/>
      <c r="D149" s="125"/>
      <c r="E149" s="125"/>
      <c r="F149" s="32" t="s">
        <v>13</v>
      </c>
      <c r="G149" s="6">
        <v>0</v>
      </c>
      <c r="H149" s="119"/>
      <c r="I149" s="119"/>
    </row>
    <row r="150" spans="1:9" ht="15" customHeight="1" x14ac:dyDescent="0.25">
      <c r="A150" s="224" t="s">
        <v>107</v>
      </c>
      <c r="B150" s="218" t="s">
        <v>71</v>
      </c>
      <c r="C150" s="163" t="s">
        <v>56</v>
      </c>
      <c r="D150" s="174"/>
      <c r="E150" s="174"/>
      <c r="F150" s="30" t="s">
        <v>9</v>
      </c>
      <c r="G150" s="4">
        <f>G152+G153+G154+G155+G151</f>
        <v>0</v>
      </c>
      <c r="H150" s="163" t="s">
        <v>16</v>
      </c>
      <c r="I150" s="163" t="s">
        <v>16</v>
      </c>
    </row>
    <row r="151" spans="1:9" ht="15" customHeight="1" x14ac:dyDescent="0.25">
      <c r="A151" s="225"/>
      <c r="B151" s="219"/>
      <c r="C151" s="164"/>
      <c r="D151" s="175"/>
      <c r="E151" s="175"/>
      <c r="F151" s="31" t="s">
        <v>10</v>
      </c>
      <c r="G151" s="5">
        <v>0</v>
      </c>
      <c r="H151" s="164"/>
      <c r="I151" s="164"/>
    </row>
    <row r="152" spans="1:9" ht="15" customHeight="1" x14ac:dyDescent="0.25">
      <c r="A152" s="225"/>
      <c r="B152" s="219"/>
      <c r="C152" s="164"/>
      <c r="D152" s="175"/>
      <c r="E152" s="175"/>
      <c r="F152" s="31" t="s">
        <v>35</v>
      </c>
      <c r="G152" s="5">
        <v>0</v>
      </c>
      <c r="H152" s="164"/>
      <c r="I152" s="164"/>
    </row>
    <row r="153" spans="1:9" ht="15" customHeight="1" x14ac:dyDescent="0.25">
      <c r="A153" s="225"/>
      <c r="B153" s="219"/>
      <c r="C153" s="164"/>
      <c r="D153" s="175"/>
      <c r="E153" s="175"/>
      <c r="F153" s="31" t="s">
        <v>11</v>
      </c>
      <c r="G153" s="5">
        <v>0</v>
      </c>
      <c r="H153" s="164"/>
      <c r="I153" s="164"/>
    </row>
    <row r="154" spans="1:9" ht="15" customHeight="1" x14ac:dyDescent="0.25">
      <c r="A154" s="225"/>
      <c r="B154" s="219"/>
      <c r="C154" s="164"/>
      <c r="D154" s="175"/>
      <c r="E154" s="175"/>
      <c r="F154" s="31" t="s">
        <v>12</v>
      </c>
      <c r="G154" s="5">
        <v>0</v>
      </c>
      <c r="H154" s="164"/>
      <c r="I154" s="164"/>
    </row>
    <row r="155" spans="1:9" ht="15" customHeight="1" thickBot="1" x14ac:dyDescent="0.3">
      <c r="A155" s="226"/>
      <c r="B155" s="220"/>
      <c r="C155" s="165"/>
      <c r="D155" s="176"/>
      <c r="E155" s="176"/>
      <c r="F155" s="32" t="s">
        <v>13</v>
      </c>
      <c r="G155" s="6">
        <v>0</v>
      </c>
      <c r="H155" s="165"/>
      <c r="I155" s="165"/>
    </row>
    <row r="156" spans="1:9" ht="15.75" customHeight="1" x14ac:dyDescent="0.25">
      <c r="A156" s="211" t="s">
        <v>27</v>
      </c>
      <c r="B156" s="223" t="s">
        <v>98</v>
      </c>
      <c r="C156" s="193" t="s">
        <v>53</v>
      </c>
      <c r="D156" s="199"/>
      <c r="E156" s="199"/>
      <c r="F156" s="45" t="s">
        <v>9</v>
      </c>
      <c r="G156" s="7">
        <f>G157+G158+G159+G160+G161</f>
        <v>25</v>
      </c>
      <c r="H156" s="180" t="s">
        <v>16</v>
      </c>
      <c r="I156" s="180" t="s">
        <v>16</v>
      </c>
    </row>
    <row r="157" spans="1:9" ht="15.75" x14ac:dyDescent="0.25">
      <c r="A157" s="212"/>
      <c r="B157" s="223"/>
      <c r="C157" s="193"/>
      <c r="D157" s="199"/>
      <c r="E157" s="199"/>
      <c r="F157" s="37" t="s">
        <v>10</v>
      </c>
      <c r="G157" s="7">
        <f>G163+G169</f>
        <v>25</v>
      </c>
      <c r="H157" s="180"/>
      <c r="I157" s="180"/>
    </row>
    <row r="158" spans="1:9" ht="15.75" x14ac:dyDescent="0.25">
      <c r="A158" s="212"/>
      <c r="B158" s="223"/>
      <c r="C158" s="193"/>
      <c r="D158" s="199"/>
      <c r="E158" s="199"/>
      <c r="F158" s="37" t="s">
        <v>35</v>
      </c>
      <c r="G158" s="7">
        <f t="shared" ref="G158:G161" si="9">G164+G170</f>
        <v>0</v>
      </c>
      <c r="H158" s="180"/>
      <c r="I158" s="180"/>
    </row>
    <row r="159" spans="1:9" ht="15.75" x14ac:dyDescent="0.25">
      <c r="A159" s="212"/>
      <c r="B159" s="223"/>
      <c r="C159" s="193"/>
      <c r="D159" s="199"/>
      <c r="E159" s="199"/>
      <c r="F159" s="37" t="s">
        <v>11</v>
      </c>
      <c r="G159" s="7">
        <f t="shared" si="9"/>
        <v>0</v>
      </c>
      <c r="H159" s="180"/>
      <c r="I159" s="180"/>
    </row>
    <row r="160" spans="1:9" ht="15.75" x14ac:dyDescent="0.25">
      <c r="A160" s="212"/>
      <c r="B160" s="223"/>
      <c r="C160" s="193"/>
      <c r="D160" s="199"/>
      <c r="E160" s="199"/>
      <c r="F160" s="37" t="s">
        <v>12</v>
      </c>
      <c r="G160" s="7">
        <f t="shared" si="9"/>
        <v>0</v>
      </c>
      <c r="H160" s="180"/>
      <c r="I160" s="180"/>
    </row>
    <row r="161" spans="1:9" ht="30" customHeight="1" thickBot="1" x14ac:dyDescent="0.3">
      <c r="A161" s="221"/>
      <c r="B161" s="223"/>
      <c r="C161" s="193"/>
      <c r="D161" s="199"/>
      <c r="E161" s="199"/>
      <c r="F161" s="46" t="s">
        <v>13</v>
      </c>
      <c r="G161" s="7">
        <f t="shared" si="9"/>
        <v>0</v>
      </c>
      <c r="H161" s="180"/>
      <c r="I161" s="181"/>
    </row>
    <row r="162" spans="1:9" ht="23.25" customHeight="1" x14ac:dyDescent="0.25">
      <c r="A162" s="216" t="s">
        <v>28</v>
      </c>
      <c r="B162" s="218" t="s">
        <v>72</v>
      </c>
      <c r="C162" s="163" t="s">
        <v>53</v>
      </c>
      <c r="D162" s="174"/>
      <c r="E162" s="174"/>
      <c r="F162" s="30" t="s">
        <v>9</v>
      </c>
      <c r="G162" s="4">
        <f>G163+G164+G165+G166+G167</f>
        <v>20</v>
      </c>
      <c r="H162" s="163" t="s">
        <v>16</v>
      </c>
      <c r="I162" s="163" t="s">
        <v>16</v>
      </c>
    </row>
    <row r="163" spans="1:9" ht="15.75" x14ac:dyDescent="0.25">
      <c r="A163" s="216"/>
      <c r="B163" s="219"/>
      <c r="C163" s="164"/>
      <c r="D163" s="175"/>
      <c r="E163" s="175"/>
      <c r="F163" s="31" t="s">
        <v>10</v>
      </c>
      <c r="G163" s="5">
        <v>20</v>
      </c>
      <c r="H163" s="164"/>
      <c r="I163" s="164"/>
    </row>
    <row r="164" spans="1:9" ht="15.75" x14ac:dyDescent="0.25">
      <c r="A164" s="216"/>
      <c r="B164" s="219"/>
      <c r="C164" s="164"/>
      <c r="D164" s="175"/>
      <c r="E164" s="175"/>
      <c r="F164" s="31" t="s">
        <v>35</v>
      </c>
      <c r="G164" s="12">
        <v>0</v>
      </c>
      <c r="H164" s="164"/>
      <c r="I164" s="164"/>
    </row>
    <row r="165" spans="1:9" ht="15.75" x14ac:dyDescent="0.25">
      <c r="A165" s="216"/>
      <c r="B165" s="219"/>
      <c r="C165" s="164"/>
      <c r="D165" s="175"/>
      <c r="E165" s="175"/>
      <c r="F165" s="31" t="s">
        <v>11</v>
      </c>
      <c r="G165" s="12">
        <v>0</v>
      </c>
      <c r="H165" s="164"/>
      <c r="I165" s="164"/>
    </row>
    <row r="166" spans="1:9" ht="15.75" x14ac:dyDescent="0.25">
      <c r="A166" s="216"/>
      <c r="B166" s="219"/>
      <c r="C166" s="164"/>
      <c r="D166" s="175"/>
      <c r="E166" s="175"/>
      <c r="F166" s="31" t="s">
        <v>12</v>
      </c>
      <c r="G166" s="12">
        <v>0</v>
      </c>
      <c r="H166" s="164"/>
      <c r="I166" s="164"/>
    </row>
    <row r="167" spans="1:9" ht="15.75" customHeight="1" thickBot="1" x14ac:dyDescent="0.3">
      <c r="A167" s="217"/>
      <c r="B167" s="220"/>
      <c r="C167" s="165"/>
      <c r="D167" s="176"/>
      <c r="E167" s="176"/>
      <c r="F167" s="32" t="s">
        <v>13</v>
      </c>
      <c r="G167" s="13">
        <v>0</v>
      </c>
      <c r="H167" s="165"/>
      <c r="I167" s="165"/>
    </row>
    <row r="168" spans="1:9" ht="15.75" customHeight="1" x14ac:dyDescent="0.25">
      <c r="A168" s="222" t="s">
        <v>29</v>
      </c>
      <c r="B168" s="219" t="s">
        <v>73</v>
      </c>
      <c r="C168" s="163" t="s">
        <v>53</v>
      </c>
      <c r="D168" s="174"/>
      <c r="E168" s="174"/>
      <c r="F168" s="30" t="s">
        <v>9</v>
      </c>
      <c r="G168" s="4">
        <f>G169+G170+G171+G172+G173</f>
        <v>5</v>
      </c>
      <c r="H168" s="163" t="s">
        <v>16</v>
      </c>
      <c r="I168" s="163" t="s">
        <v>16</v>
      </c>
    </row>
    <row r="169" spans="1:9" ht="15.75" x14ac:dyDescent="0.25">
      <c r="A169" s="216"/>
      <c r="B169" s="219"/>
      <c r="C169" s="164"/>
      <c r="D169" s="175"/>
      <c r="E169" s="175"/>
      <c r="F169" s="31" t="s">
        <v>10</v>
      </c>
      <c r="G169" s="5">
        <v>5</v>
      </c>
      <c r="H169" s="164"/>
      <c r="I169" s="164"/>
    </row>
    <row r="170" spans="1:9" ht="15.75" x14ac:dyDescent="0.25">
      <c r="A170" s="216"/>
      <c r="B170" s="219"/>
      <c r="C170" s="164"/>
      <c r="D170" s="175"/>
      <c r="E170" s="175"/>
      <c r="F170" s="31" t="s">
        <v>35</v>
      </c>
      <c r="G170" s="5">
        <v>0</v>
      </c>
      <c r="H170" s="164"/>
      <c r="I170" s="164"/>
    </row>
    <row r="171" spans="1:9" ht="15.75" x14ac:dyDescent="0.25">
      <c r="A171" s="216"/>
      <c r="B171" s="219"/>
      <c r="C171" s="164"/>
      <c r="D171" s="175"/>
      <c r="E171" s="175"/>
      <c r="F171" s="31" t="s">
        <v>11</v>
      </c>
      <c r="G171" s="5">
        <v>0</v>
      </c>
      <c r="H171" s="164"/>
      <c r="I171" s="164"/>
    </row>
    <row r="172" spans="1:9" ht="15.75" x14ac:dyDescent="0.25">
      <c r="A172" s="216"/>
      <c r="B172" s="219"/>
      <c r="C172" s="164"/>
      <c r="D172" s="175"/>
      <c r="E172" s="175"/>
      <c r="F172" s="31" t="s">
        <v>12</v>
      </c>
      <c r="G172" s="5">
        <v>0</v>
      </c>
      <c r="H172" s="164"/>
      <c r="I172" s="164"/>
    </row>
    <row r="173" spans="1:9" ht="16.5" thickBot="1" x14ac:dyDescent="0.3">
      <c r="A173" s="216"/>
      <c r="B173" s="220"/>
      <c r="C173" s="165"/>
      <c r="D173" s="176"/>
      <c r="E173" s="176"/>
      <c r="F173" s="32" t="s">
        <v>13</v>
      </c>
      <c r="G173" s="6">
        <v>0</v>
      </c>
      <c r="H173" s="165"/>
      <c r="I173" s="165"/>
    </row>
    <row r="174" spans="1:9" ht="22.5" customHeight="1" x14ac:dyDescent="0.25">
      <c r="A174" s="211" t="s">
        <v>30</v>
      </c>
      <c r="B174" s="192" t="s">
        <v>99</v>
      </c>
      <c r="C174" s="193" t="s">
        <v>56</v>
      </c>
      <c r="D174" s="199"/>
      <c r="E174" s="199"/>
      <c r="F174" s="45" t="s">
        <v>9</v>
      </c>
      <c r="G174" s="7">
        <f>G175+G176+G177+G178+G179</f>
        <v>151</v>
      </c>
      <c r="H174" s="180" t="s">
        <v>16</v>
      </c>
      <c r="I174" s="204" t="s">
        <v>16</v>
      </c>
    </row>
    <row r="175" spans="1:9" ht="15.75" x14ac:dyDescent="0.25">
      <c r="A175" s="212"/>
      <c r="B175" s="180"/>
      <c r="C175" s="193"/>
      <c r="D175" s="199"/>
      <c r="E175" s="199"/>
      <c r="F175" s="37" t="s">
        <v>10</v>
      </c>
      <c r="G175" s="7">
        <f>G181+G187+G193</f>
        <v>151</v>
      </c>
      <c r="H175" s="180"/>
      <c r="I175" s="180"/>
    </row>
    <row r="176" spans="1:9" ht="15.75" x14ac:dyDescent="0.25">
      <c r="A176" s="212"/>
      <c r="B176" s="180"/>
      <c r="C176" s="193"/>
      <c r="D176" s="199"/>
      <c r="E176" s="199"/>
      <c r="F176" s="37" t="s">
        <v>35</v>
      </c>
      <c r="G176" s="7">
        <f t="shared" ref="G176:G179" si="10">G182+G188+G194</f>
        <v>0</v>
      </c>
      <c r="H176" s="180"/>
      <c r="I176" s="180"/>
    </row>
    <row r="177" spans="1:9" ht="15.75" x14ac:dyDescent="0.25">
      <c r="A177" s="212"/>
      <c r="B177" s="180"/>
      <c r="C177" s="193"/>
      <c r="D177" s="199"/>
      <c r="E177" s="199"/>
      <c r="F177" s="37" t="s">
        <v>11</v>
      </c>
      <c r="G177" s="7">
        <f t="shared" si="10"/>
        <v>0</v>
      </c>
      <c r="H177" s="180"/>
      <c r="I177" s="180"/>
    </row>
    <row r="178" spans="1:9" ht="15.75" x14ac:dyDescent="0.25">
      <c r="A178" s="212"/>
      <c r="B178" s="180"/>
      <c r="C178" s="193"/>
      <c r="D178" s="199"/>
      <c r="E178" s="199"/>
      <c r="F178" s="37" t="s">
        <v>12</v>
      </c>
      <c r="G178" s="7">
        <f t="shared" si="10"/>
        <v>0</v>
      </c>
      <c r="H178" s="180"/>
      <c r="I178" s="180"/>
    </row>
    <row r="179" spans="1:9" ht="16.5" thickBot="1" x14ac:dyDescent="0.3">
      <c r="A179" s="221"/>
      <c r="B179" s="181"/>
      <c r="C179" s="194"/>
      <c r="D179" s="199"/>
      <c r="E179" s="199"/>
      <c r="F179" s="46" t="s">
        <v>13</v>
      </c>
      <c r="G179" s="7">
        <f t="shared" si="10"/>
        <v>0</v>
      </c>
      <c r="H179" s="181"/>
      <c r="I179" s="181"/>
    </row>
    <row r="180" spans="1:9" ht="21" customHeight="1" x14ac:dyDescent="0.25">
      <c r="A180" s="216" t="s">
        <v>31</v>
      </c>
      <c r="B180" s="218" t="s">
        <v>74</v>
      </c>
      <c r="C180" s="163" t="s">
        <v>56</v>
      </c>
      <c r="D180" s="171"/>
      <c r="E180" s="174"/>
      <c r="F180" s="30" t="s">
        <v>9</v>
      </c>
      <c r="G180" s="14">
        <f>G182+G181+G183+G184+G185</f>
        <v>150</v>
      </c>
      <c r="H180" s="163" t="s">
        <v>16</v>
      </c>
      <c r="I180" s="163" t="s">
        <v>16</v>
      </c>
    </row>
    <row r="181" spans="1:9" ht="15.75" x14ac:dyDescent="0.25">
      <c r="A181" s="216"/>
      <c r="B181" s="219"/>
      <c r="C181" s="164"/>
      <c r="D181" s="172"/>
      <c r="E181" s="175"/>
      <c r="F181" s="31" t="s">
        <v>10</v>
      </c>
      <c r="G181" s="15">
        <v>150</v>
      </c>
      <c r="H181" s="164"/>
      <c r="I181" s="164"/>
    </row>
    <row r="182" spans="1:9" ht="15.75" x14ac:dyDescent="0.25">
      <c r="A182" s="216"/>
      <c r="B182" s="219"/>
      <c r="C182" s="164"/>
      <c r="D182" s="172"/>
      <c r="E182" s="175"/>
      <c r="F182" s="31" t="s">
        <v>35</v>
      </c>
      <c r="G182" s="15">
        <v>0</v>
      </c>
      <c r="H182" s="164"/>
      <c r="I182" s="164"/>
    </row>
    <row r="183" spans="1:9" ht="15.75" x14ac:dyDescent="0.25">
      <c r="A183" s="216"/>
      <c r="B183" s="219"/>
      <c r="C183" s="164"/>
      <c r="D183" s="172"/>
      <c r="E183" s="175"/>
      <c r="F183" s="31" t="s">
        <v>11</v>
      </c>
      <c r="G183" s="15">
        <v>0</v>
      </c>
      <c r="H183" s="164"/>
      <c r="I183" s="164"/>
    </row>
    <row r="184" spans="1:9" ht="15.75" x14ac:dyDescent="0.25">
      <c r="A184" s="216"/>
      <c r="B184" s="219"/>
      <c r="C184" s="164"/>
      <c r="D184" s="172"/>
      <c r="E184" s="175"/>
      <c r="F184" s="31" t="s">
        <v>12</v>
      </c>
      <c r="G184" s="15">
        <v>0</v>
      </c>
      <c r="H184" s="164"/>
      <c r="I184" s="164"/>
    </row>
    <row r="185" spans="1:9" ht="18.75" customHeight="1" thickBot="1" x14ac:dyDescent="0.3">
      <c r="A185" s="217"/>
      <c r="B185" s="220"/>
      <c r="C185" s="164"/>
      <c r="D185" s="172"/>
      <c r="E185" s="175"/>
      <c r="F185" s="34" t="s">
        <v>13</v>
      </c>
      <c r="G185" s="16">
        <v>0</v>
      </c>
      <c r="H185" s="165"/>
      <c r="I185" s="165"/>
    </row>
    <row r="186" spans="1:9" ht="24.75" customHeight="1" x14ac:dyDescent="0.25">
      <c r="A186" s="47" t="s">
        <v>33</v>
      </c>
      <c r="B186" s="213" t="s">
        <v>86</v>
      </c>
      <c r="C186" s="163" t="s">
        <v>56</v>
      </c>
      <c r="D186" s="123"/>
      <c r="E186" s="123"/>
      <c r="F186" s="3" t="s">
        <v>9</v>
      </c>
      <c r="G186" s="58">
        <f>G187+G188+G189+G190+G191</f>
        <v>1</v>
      </c>
      <c r="H186" s="163" t="s">
        <v>16</v>
      </c>
      <c r="I186" s="163" t="s">
        <v>16</v>
      </c>
    </row>
    <row r="187" spans="1:9" ht="15.75" x14ac:dyDescent="0.25">
      <c r="A187" s="126"/>
      <c r="B187" s="214"/>
      <c r="C187" s="164"/>
      <c r="D187" s="124"/>
      <c r="E187" s="124"/>
      <c r="F187" s="1" t="s">
        <v>10</v>
      </c>
      <c r="G187" s="64">
        <v>1</v>
      </c>
      <c r="H187" s="164"/>
      <c r="I187" s="164"/>
    </row>
    <row r="188" spans="1:9" ht="15.75" x14ac:dyDescent="0.25">
      <c r="A188" s="126"/>
      <c r="B188" s="214"/>
      <c r="C188" s="164"/>
      <c r="D188" s="124"/>
      <c r="E188" s="124"/>
      <c r="F188" s="1" t="s">
        <v>35</v>
      </c>
      <c r="G188" s="64">
        <v>0</v>
      </c>
      <c r="H188" s="164"/>
      <c r="I188" s="164"/>
    </row>
    <row r="189" spans="1:9" ht="15.75" x14ac:dyDescent="0.25">
      <c r="A189" s="126"/>
      <c r="B189" s="214"/>
      <c r="C189" s="164"/>
      <c r="D189" s="124"/>
      <c r="E189" s="124"/>
      <c r="F189" s="1" t="s">
        <v>11</v>
      </c>
      <c r="G189" s="64">
        <v>0</v>
      </c>
      <c r="H189" s="164"/>
      <c r="I189" s="164"/>
    </row>
    <row r="190" spans="1:9" ht="15.75" x14ac:dyDescent="0.25">
      <c r="A190" s="126"/>
      <c r="B190" s="214"/>
      <c r="C190" s="164"/>
      <c r="D190" s="124"/>
      <c r="E190" s="124"/>
      <c r="F190" s="1" t="s">
        <v>12</v>
      </c>
      <c r="G190" s="64">
        <v>0</v>
      </c>
      <c r="H190" s="164"/>
      <c r="I190" s="164"/>
    </row>
    <row r="191" spans="1:9" ht="16.5" thickBot="1" x14ac:dyDescent="0.3">
      <c r="A191" s="126"/>
      <c r="B191" s="215"/>
      <c r="C191" s="165"/>
      <c r="D191" s="125"/>
      <c r="E191" s="125"/>
      <c r="F191" s="2" t="s">
        <v>13</v>
      </c>
      <c r="G191" s="65">
        <v>0</v>
      </c>
      <c r="H191" s="164"/>
      <c r="I191" s="165"/>
    </row>
    <row r="192" spans="1:9" ht="21" customHeight="1" x14ac:dyDescent="0.25">
      <c r="A192" s="47" t="s">
        <v>34</v>
      </c>
      <c r="B192" s="213" t="s">
        <v>87</v>
      </c>
      <c r="C192" s="164" t="s">
        <v>56</v>
      </c>
      <c r="D192" s="120"/>
      <c r="E192" s="123"/>
      <c r="F192" s="3" t="s">
        <v>9</v>
      </c>
      <c r="G192" s="58">
        <f>G193+G194+G195+G196+G197</f>
        <v>0</v>
      </c>
      <c r="H192" s="163" t="s">
        <v>16</v>
      </c>
      <c r="I192" s="163" t="s">
        <v>16</v>
      </c>
    </row>
    <row r="193" spans="1:9" ht="16.7" customHeight="1" x14ac:dyDescent="0.25">
      <c r="A193" s="126"/>
      <c r="B193" s="214"/>
      <c r="C193" s="164"/>
      <c r="D193" s="121"/>
      <c r="E193" s="124"/>
      <c r="F193" s="1" t="s">
        <v>10</v>
      </c>
      <c r="G193" s="64">
        <v>0</v>
      </c>
      <c r="H193" s="164"/>
      <c r="I193" s="164"/>
    </row>
    <row r="194" spans="1:9" ht="15.75" x14ac:dyDescent="0.25">
      <c r="A194" s="126"/>
      <c r="B194" s="214"/>
      <c r="C194" s="164"/>
      <c r="D194" s="121"/>
      <c r="E194" s="124"/>
      <c r="F194" s="1" t="s">
        <v>35</v>
      </c>
      <c r="G194" s="64">
        <v>0</v>
      </c>
      <c r="H194" s="164"/>
      <c r="I194" s="164"/>
    </row>
    <row r="195" spans="1:9" ht="15.75" x14ac:dyDescent="0.25">
      <c r="A195" s="126"/>
      <c r="B195" s="214"/>
      <c r="C195" s="164"/>
      <c r="D195" s="121"/>
      <c r="E195" s="124"/>
      <c r="F195" s="1" t="s">
        <v>11</v>
      </c>
      <c r="G195" s="64">
        <v>0</v>
      </c>
      <c r="H195" s="164"/>
      <c r="I195" s="164"/>
    </row>
    <row r="196" spans="1:9" ht="15.75" x14ac:dyDescent="0.25">
      <c r="A196" s="126"/>
      <c r="B196" s="214"/>
      <c r="C196" s="164"/>
      <c r="D196" s="121"/>
      <c r="E196" s="124"/>
      <c r="F196" s="1" t="s">
        <v>12</v>
      </c>
      <c r="G196" s="64">
        <v>0</v>
      </c>
      <c r="H196" s="164"/>
      <c r="I196" s="164"/>
    </row>
    <row r="197" spans="1:9" ht="14.25" customHeight="1" thickBot="1" x14ac:dyDescent="0.3">
      <c r="A197" s="126"/>
      <c r="B197" s="215"/>
      <c r="C197" s="165"/>
      <c r="D197" s="122"/>
      <c r="E197" s="125"/>
      <c r="F197" s="2" t="s">
        <v>13</v>
      </c>
      <c r="G197" s="101">
        <v>0</v>
      </c>
      <c r="H197" s="165"/>
      <c r="I197" s="165"/>
    </row>
    <row r="198" spans="1:9" ht="21.75" customHeight="1" x14ac:dyDescent="0.25">
      <c r="A198" s="211" t="s">
        <v>50</v>
      </c>
      <c r="B198" s="192" t="s">
        <v>100</v>
      </c>
      <c r="C198" s="192" t="s">
        <v>59</v>
      </c>
      <c r="D198" s="199"/>
      <c r="E198" s="199"/>
      <c r="F198" s="66" t="s">
        <v>9</v>
      </c>
      <c r="G198" s="53">
        <f>G204+G210+G216</f>
        <v>4771.3</v>
      </c>
      <c r="H198" s="202" t="s">
        <v>16</v>
      </c>
      <c r="I198" s="204" t="s">
        <v>16</v>
      </c>
    </row>
    <row r="199" spans="1:9" ht="15.75" x14ac:dyDescent="0.25">
      <c r="A199" s="212"/>
      <c r="B199" s="193"/>
      <c r="C199" s="193"/>
      <c r="D199" s="199"/>
      <c r="E199" s="199"/>
      <c r="F199" s="54" t="s">
        <v>10</v>
      </c>
      <c r="G199" s="55">
        <f>G205+G211+G217</f>
        <v>4225.6000000000004</v>
      </c>
      <c r="H199" s="202"/>
      <c r="I199" s="180"/>
    </row>
    <row r="200" spans="1:9" ht="15.75" x14ac:dyDescent="0.25">
      <c r="A200" s="212"/>
      <c r="B200" s="193"/>
      <c r="C200" s="193"/>
      <c r="D200" s="199"/>
      <c r="E200" s="199"/>
      <c r="F200" s="54" t="s">
        <v>35</v>
      </c>
      <c r="G200" s="55">
        <f t="shared" ref="G200:G203" si="11">G206+G212+G218</f>
        <v>0</v>
      </c>
      <c r="H200" s="202"/>
      <c r="I200" s="180"/>
    </row>
    <row r="201" spans="1:9" ht="15.75" x14ac:dyDescent="0.25">
      <c r="A201" s="212"/>
      <c r="B201" s="193"/>
      <c r="C201" s="193"/>
      <c r="D201" s="199"/>
      <c r="E201" s="199"/>
      <c r="F201" s="54" t="s">
        <v>11</v>
      </c>
      <c r="G201" s="55">
        <f t="shared" si="11"/>
        <v>545.70000000000005</v>
      </c>
      <c r="H201" s="202"/>
      <c r="I201" s="180"/>
    </row>
    <row r="202" spans="1:9" ht="15.75" x14ac:dyDescent="0.25">
      <c r="A202" s="212"/>
      <c r="B202" s="193"/>
      <c r="C202" s="193"/>
      <c r="D202" s="199"/>
      <c r="E202" s="199"/>
      <c r="F202" s="67" t="s">
        <v>12</v>
      </c>
      <c r="G202" s="55">
        <f t="shared" si="11"/>
        <v>0</v>
      </c>
      <c r="H202" s="202"/>
      <c r="I202" s="180"/>
    </row>
    <row r="203" spans="1:9" ht="16.5" thickBot="1" x14ac:dyDescent="0.3">
      <c r="A203" s="212"/>
      <c r="B203" s="193"/>
      <c r="C203" s="193"/>
      <c r="D203" s="199"/>
      <c r="E203" s="199"/>
      <c r="F203" s="67" t="s">
        <v>13</v>
      </c>
      <c r="G203" s="57">
        <f t="shared" si="11"/>
        <v>0</v>
      </c>
      <c r="H203" s="202"/>
      <c r="I203" s="180"/>
    </row>
    <row r="204" spans="1:9" ht="25.5" customHeight="1" x14ac:dyDescent="0.25">
      <c r="A204" s="205" t="s">
        <v>51</v>
      </c>
      <c r="B204" s="208" t="s">
        <v>75</v>
      </c>
      <c r="C204" s="163" t="s">
        <v>60</v>
      </c>
      <c r="D204" s="171"/>
      <c r="E204" s="174"/>
      <c r="F204" s="3" t="s">
        <v>9</v>
      </c>
      <c r="G204" s="58">
        <f>G205+G206+G207+G208+G209</f>
        <v>4761.3</v>
      </c>
      <c r="H204" s="177" t="s">
        <v>16</v>
      </c>
      <c r="I204" s="163" t="s">
        <v>16</v>
      </c>
    </row>
    <row r="205" spans="1:9" ht="15.75" x14ac:dyDescent="0.25">
      <c r="A205" s="206"/>
      <c r="B205" s="209"/>
      <c r="C205" s="164"/>
      <c r="D205" s="172"/>
      <c r="E205" s="175"/>
      <c r="F205" s="1" t="s">
        <v>10</v>
      </c>
      <c r="G205" s="64">
        <v>4215.6000000000004</v>
      </c>
      <c r="H205" s="178"/>
      <c r="I205" s="164"/>
    </row>
    <row r="206" spans="1:9" ht="15.75" x14ac:dyDescent="0.25">
      <c r="A206" s="206"/>
      <c r="B206" s="209"/>
      <c r="C206" s="164"/>
      <c r="D206" s="172"/>
      <c r="E206" s="175"/>
      <c r="F206" s="1" t="s">
        <v>35</v>
      </c>
      <c r="G206" s="64">
        <v>0</v>
      </c>
      <c r="H206" s="178"/>
      <c r="I206" s="164"/>
    </row>
    <row r="207" spans="1:9" ht="15.75" x14ac:dyDescent="0.25">
      <c r="A207" s="206"/>
      <c r="B207" s="209"/>
      <c r="C207" s="164"/>
      <c r="D207" s="172"/>
      <c r="E207" s="175"/>
      <c r="F207" s="1" t="s">
        <v>82</v>
      </c>
      <c r="G207" s="64">
        <v>545.70000000000005</v>
      </c>
      <c r="H207" s="178"/>
      <c r="I207" s="164"/>
    </row>
    <row r="208" spans="1:9" ht="15.75" customHeight="1" x14ac:dyDescent="0.25">
      <c r="A208" s="206"/>
      <c r="B208" s="209"/>
      <c r="C208" s="164"/>
      <c r="D208" s="172"/>
      <c r="E208" s="175"/>
      <c r="F208" s="1" t="s">
        <v>12</v>
      </c>
      <c r="G208" s="64">
        <v>0</v>
      </c>
      <c r="H208" s="178"/>
      <c r="I208" s="164"/>
    </row>
    <row r="209" spans="1:9" ht="16.350000000000001" customHeight="1" thickBot="1" x14ac:dyDescent="0.3">
      <c r="A209" s="207"/>
      <c r="B209" s="210"/>
      <c r="C209" s="165"/>
      <c r="D209" s="173"/>
      <c r="E209" s="176"/>
      <c r="F209" s="2" t="s">
        <v>13</v>
      </c>
      <c r="G209" s="65">
        <v>0</v>
      </c>
      <c r="H209" s="179"/>
      <c r="I209" s="165"/>
    </row>
    <row r="210" spans="1:9" ht="15.75" x14ac:dyDescent="0.25">
      <c r="A210" s="182" t="s">
        <v>52</v>
      </c>
      <c r="B210" s="185" t="s">
        <v>76</v>
      </c>
      <c r="C210" s="163" t="s">
        <v>61</v>
      </c>
      <c r="D210" s="171"/>
      <c r="E210" s="174"/>
      <c r="F210" s="3" t="s">
        <v>9</v>
      </c>
      <c r="G210" s="100">
        <f>G211+G212+G213+G214+G215</f>
        <v>10</v>
      </c>
      <c r="H210" s="177" t="s">
        <v>16</v>
      </c>
      <c r="I210" s="163" t="s">
        <v>16</v>
      </c>
    </row>
    <row r="211" spans="1:9" ht="15.75" x14ac:dyDescent="0.25">
      <c r="A211" s="183"/>
      <c r="B211" s="169"/>
      <c r="C211" s="164"/>
      <c r="D211" s="172"/>
      <c r="E211" s="175"/>
      <c r="F211" s="1" t="s">
        <v>10</v>
      </c>
      <c r="G211" s="64">
        <v>10</v>
      </c>
      <c r="H211" s="178"/>
      <c r="I211" s="164"/>
    </row>
    <row r="212" spans="1:9" ht="15.75" x14ac:dyDescent="0.25">
      <c r="A212" s="183"/>
      <c r="B212" s="169"/>
      <c r="C212" s="164"/>
      <c r="D212" s="172"/>
      <c r="E212" s="175"/>
      <c r="F212" s="1" t="s">
        <v>35</v>
      </c>
      <c r="G212" s="64">
        <v>0</v>
      </c>
      <c r="H212" s="178"/>
      <c r="I212" s="164"/>
    </row>
    <row r="213" spans="1:9" ht="15.75" x14ac:dyDescent="0.25">
      <c r="A213" s="183"/>
      <c r="B213" s="169"/>
      <c r="C213" s="164"/>
      <c r="D213" s="172"/>
      <c r="E213" s="175"/>
      <c r="F213" s="1" t="s">
        <v>83</v>
      </c>
      <c r="G213" s="64">
        <v>0</v>
      </c>
      <c r="H213" s="178"/>
      <c r="I213" s="164"/>
    </row>
    <row r="214" spans="1:9" ht="15.75" x14ac:dyDescent="0.25">
      <c r="A214" s="183"/>
      <c r="B214" s="169"/>
      <c r="C214" s="164"/>
      <c r="D214" s="172"/>
      <c r="E214" s="175"/>
      <c r="F214" s="1" t="s">
        <v>12</v>
      </c>
      <c r="G214" s="64">
        <v>0</v>
      </c>
      <c r="H214" s="178"/>
      <c r="I214" s="164"/>
    </row>
    <row r="215" spans="1:9" ht="21.75" customHeight="1" thickBot="1" x14ac:dyDescent="0.3">
      <c r="A215" s="184"/>
      <c r="B215" s="170"/>
      <c r="C215" s="165"/>
      <c r="D215" s="173"/>
      <c r="E215" s="176"/>
      <c r="F215" s="2" t="s">
        <v>13</v>
      </c>
      <c r="G215" s="65">
        <v>0</v>
      </c>
      <c r="H215" s="179"/>
      <c r="I215" s="165"/>
    </row>
    <row r="216" spans="1:9" ht="15.75" x14ac:dyDescent="0.25">
      <c r="A216" s="182" t="s">
        <v>92</v>
      </c>
      <c r="B216" s="185" t="s">
        <v>113</v>
      </c>
      <c r="C216" s="163" t="s">
        <v>61</v>
      </c>
      <c r="D216" s="171"/>
      <c r="E216" s="174"/>
      <c r="F216" s="3" t="s">
        <v>9</v>
      </c>
      <c r="G216" s="58">
        <f>G217+G218+G219+G220+G221</f>
        <v>0</v>
      </c>
      <c r="H216" s="177" t="s">
        <v>16</v>
      </c>
      <c r="I216" s="163" t="s">
        <v>16</v>
      </c>
    </row>
    <row r="217" spans="1:9" ht="15.75" x14ac:dyDescent="0.25">
      <c r="A217" s="183"/>
      <c r="B217" s="169"/>
      <c r="C217" s="164"/>
      <c r="D217" s="172"/>
      <c r="E217" s="175"/>
      <c r="F217" s="1" t="s">
        <v>10</v>
      </c>
      <c r="G217" s="64">
        <v>0</v>
      </c>
      <c r="H217" s="178"/>
      <c r="I217" s="164"/>
    </row>
    <row r="218" spans="1:9" ht="15.75" x14ac:dyDescent="0.25">
      <c r="A218" s="183"/>
      <c r="B218" s="169"/>
      <c r="C218" s="164"/>
      <c r="D218" s="172"/>
      <c r="E218" s="175"/>
      <c r="F218" s="1" t="s">
        <v>35</v>
      </c>
      <c r="G218" s="64">
        <v>0</v>
      </c>
      <c r="H218" s="178"/>
      <c r="I218" s="164"/>
    </row>
    <row r="219" spans="1:9" ht="15.75" x14ac:dyDescent="0.25">
      <c r="A219" s="183"/>
      <c r="B219" s="169"/>
      <c r="C219" s="164"/>
      <c r="D219" s="172"/>
      <c r="E219" s="175"/>
      <c r="F219" s="1" t="s">
        <v>11</v>
      </c>
      <c r="G219" s="64">
        <v>0</v>
      </c>
      <c r="H219" s="178"/>
      <c r="I219" s="164"/>
    </row>
    <row r="220" spans="1:9" ht="15.75" x14ac:dyDescent="0.25">
      <c r="A220" s="183"/>
      <c r="B220" s="169"/>
      <c r="C220" s="164"/>
      <c r="D220" s="172"/>
      <c r="E220" s="175"/>
      <c r="F220" s="1" t="s">
        <v>12</v>
      </c>
      <c r="G220" s="64">
        <v>0</v>
      </c>
      <c r="H220" s="178"/>
      <c r="I220" s="164"/>
    </row>
    <row r="221" spans="1:9" ht="18.600000000000001" customHeight="1" thickBot="1" x14ac:dyDescent="0.3">
      <c r="A221" s="184"/>
      <c r="B221" s="170"/>
      <c r="C221" s="165"/>
      <c r="D221" s="173"/>
      <c r="E221" s="176"/>
      <c r="F221" s="2" t="s">
        <v>13</v>
      </c>
      <c r="G221" s="65">
        <v>0</v>
      </c>
      <c r="H221" s="179"/>
      <c r="I221" s="165"/>
    </row>
    <row r="222" spans="1:9" ht="15.75" x14ac:dyDescent="0.25">
      <c r="A222" s="186" t="s">
        <v>93</v>
      </c>
      <c r="B222" s="189" t="s">
        <v>101</v>
      </c>
      <c r="C222" s="192" t="s">
        <v>106</v>
      </c>
      <c r="D222" s="195"/>
      <c r="E222" s="198"/>
      <c r="F222" s="52" t="s">
        <v>9</v>
      </c>
      <c r="G222" s="53">
        <f>G223+G224+G225+G226+G227</f>
        <v>1</v>
      </c>
      <c r="H222" s="201" t="s">
        <v>16</v>
      </c>
      <c r="I222" s="180" t="s">
        <v>16</v>
      </c>
    </row>
    <row r="223" spans="1:9" ht="15.75" x14ac:dyDescent="0.25">
      <c r="A223" s="187"/>
      <c r="B223" s="190"/>
      <c r="C223" s="193"/>
      <c r="D223" s="196"/>
      <c r="E223" s="199"/>
      <c r="F223" s="54" t="s">
        <v>10</v>
      </c>
      <c r="G223" s="55">
        <f>G229+G235</f>
        <v>1</v>
      </c>
      <c r="H223" s="202"/>
      <c r="I223" s="180"/>
    </row>
    <row r="224" spans="1:9" ht="15.75" x14ac:dyDescent="0.25">
      <c r="A224" s="187"/>
      <c r="B224" s="190"/>
      <c r="C224" s="193"/>
      <c r="D224" s="196"/>
      <c r="E224" s="199"/>
      <c r="F224" s="54" t="s">
        <v>35</v>
      </c>
      <c r="G224" s="55">
        <f t="shared" ref="G224:G227" si="12">G230+G236</f>
        <v>0</v>
      </c>
      <c r="H224" s="202"/>
      <c r="I224" s="180"/>
    </row>
    <row r="225" spans="1:9" ht="15.75" x14ac:dyDescent="0.25">
      <c r="A225" s="187"/>
      <c r="B225" s="190"/>
      <c r="C225" s="193"/>
      <c r="D225" s="196"/>
      <c r="E225" s="199"/>
      <c r="F225" s="54" t="s">
        <v>11</v>
      </c>
      <c r="G225" s="55">
        <f t="shared" si="12"/>
        <v>0</v>
      </c>
      <c r="H225" s="202"/>
      <c r="I225" s="180"/>
    </row>
    <row r="226" spans="1:9" ht="15.75" x14ac:dyDescent="0.25">
      <c r="A226" s="187"/>
      <c r="B226" s="190"/>
      <c r="C226" s="193"/>
      <c r="D226" s="196"/>
      <c r="E226" s="199"/>
      <c r="F226" s="54" t="s">
        <v>12</v>
      </c>
      <c r="G226" s="55">
        <f t="shared" si="12"/>
        <v>0</v>
      </c>
      <c r="H226" s="202"/>
      <c r="I226" s="180"/>
    </row>
    <row r="227" spans="1:9" ht="24.75" customHeight="1" thickBot="1" x14ac:dyDescent="0.3">
      <c r="A227" s="188"/>
      <c r="B227" s="191"/>
      <c r="C227" s="194"/>
      <c r="D227" s="197"/>
      <c r="E227" s="200"/>
      <c r="F227" s="56" t="s">
        <v>13</v>
      </c>
      <c r="G227" s="55">
        <f t="shared" si="12"/>
        <v>0</v>
      </c>
      <c r="H227" s="203"/>
      <c r="I227" s="181"/>
    </row>
    <row r="228" spans="1:9" ht="17.850000000000001" customHeight="1" x14ac:dyDescent="0.25">
      <c r="A228" s="182" t="s">
        <v>108</v>
      </c>
      <c r="B228" s="185" t="s">
        <v>94</v>
      </c>
      <c r="C228" s="163" t="s">
        <v>105</v>
      </c>
      <c r="D228" s="171"/>
      <c r="E228" s="174"/>
      <c r="F228" s="3" t="s">
        <v>9</v>
      </c>
      <c r="G228" s="53">
        <f>G229+G230+G231+G232+G233</f>
        <v>1</v>
      </c>
      <c r="H228" s="177" t="s">
        <v>16</v>
      </c>
      <c r="I228" s="163" t="s">
        <v>16</v>
      </c>
    </row>
    <row r="229" spans="1:9" ht="17.850000000000001" customHeight="1" x14ac:dyDescent="0.25">
      <c r="A229" s="183"/>
      <c r="B229" s="169"/>
      <c r="C229" s="164"/>
      <c r="D229" s="172"/>
      <c r="E229" s="175"/>
      <c r="F229" s="1" t="s">
        <v>10</v>
      </c>
      <c r="G229" s="131">
        <v>1</v>
      </c>
      <c r="H229" s="178"/>
      <c r="I229" s="164"/>
    </row>
    <row r="230" spans="1:9" ht="17.850000000000001" customHeight="1" x14ac:dyDescent="0.25">
      <c r="A230" s="183"/>
      <c r="B230" s="169"/>
      <c r="C230" s="164"/>
      <c r="D230" s="172"/>
      <c r="E230" s="175"/>
      <c r="F230" s="1" t="s">
        <v>35</v>
      </c>
      <c r="G230" s="131">
        <f t="shared" ref="G230:G233" si="13">G236+G242</f>
        <v>0</v>
      </c>
      <c r="H230" s="178"/>
      <c r="I230" s="164"/>
    </row>
    <row r="231" spans="1:9" ht="17.850000000000001" customHeight="1" x14ac:dyDescent="0.25">
      <c r="A231" s="183"/>
      <c r="B231" s="169"/>
      <c r="C231" s="164"/>
      <c r="D231" s="172"/>
      <c r="E231" s="175"/>
      <c r="F231" s="1" t="s">
        <v>11</v>
      </c>
      <c r="G231" s="131">
        <f t="shared" si="13"/>
        <v>0</v>
      </c>
      <c r="H231" s="178"/>
      <c r="I231" s="164"/>
    </row>
    <row r="232" spans="1:9" ht="17.850000000000001" customHeight="1" x14ac:dyDescent="0.25">
      <c r="A232" s="183"/>
      <c r="B232" s="169"/>
      <c r="C232" s="164"/>
      <c r="D232" s="172"/>
      <c r="E232" s="175"/>
      <c r="F232" s="1" t="s">
        <v>12</v>
      </c>
      <c r="G232" s="131">
        <f t="shared" si="13"/>
        <v>0</v>
      </c>
      <c r="H232" s="178"/>
      <c r="I232" s="164"/>
    </row>
    <row r="233" spans="1:9" ht="17.850000000000001" customHeight="1" thickBot="1" x14ac:dyDescent="0.3">
      <c r="A233" s="184"/>
      <c r="B233" s="170"/>
      <c r="C233" s="165"/>
      <c r="D233" s="173"/>
      <c r="E233" s="176"/>
      <c r="F233" s="2" t="s">
        <v>13</v>
      </c>
      <c r="G233" s="132">
        <f t="shared" si="13"/>
        <v>0</v>
      </c>
      <c r="H233" s="179"/>
      <c r="I233" s="165"/>
    </row>
    <row r="234" spans="1:9" ht="15.75" x14ac:dyDescent="0.25">
      <c r="A234" s="166" t="s">
        <v>109</v>
      </c>
      <c r="B234" s="169" t="s">
        <v>104</v>
      </c>
      <c r="C234" s="164" t="s">
        <v>105</v>
      </c>
      <c r="D234" s="171"/>
      <c r="E234" s="174"/>
      <c r="F234" s="3" t="s">
        <v>9</v>
      </c>
      <c r="G234" s="4">
        <v>0</v>
      </c>
      <c r="H234" s="177" t="s">
        <v>16</v>
      </c>
      <c r="I234" s="163" t="s">
        <v>16</v>
      </c>
    </row>
    <row r="235" spans="1:9" ht="15.75" x14ac:dyDescent="0.25">
      <c r="A235" s="167"/>
      <c r="B235" s="169"/>
      <c r="C235" s="164"/>
      <c r="D235" s="172"/>
      <c r="E235" s="175"/>
      <c r="F235" s="1" t="s">
        <v>10</v>
      </c>
      <c r="G235" s="5">
        <v>0</v>
      </c>
      <c r="H235" s="178"/>
      <c r="I235" s="164"/>
    </row>
    <row r="236" spans="1:9" ht="15.75" x14ac:dyDescent="0.25">
      <c r="A236" s="167"/>
      <c r="B236" s="169"/>
      <c r="C236" s="164"/>
      <c r="D236" s="172"/>
      <c r="E236" s="175"/>
      <c r="F236" s="1" t="s">
        <v>35</v>
      </c>
      <c r="G236" s="5">
        <v>0</v>
      </c>
      <c r="H236" s="178"/>
      <c r="I236" s="164"/>
    </row>
    <row r="237" spans="1:9" ht="15.75" x14ac:dyDescent="0.25">
      <c r="A237" s="167"/>
      <c r="B237" s="169"/>
      <c r="C237" s="164"/>
      <c r="D237" s="172"/>
      <c r="E237" s="175"/>
      <c r="F237" s="1" t="s">
        <v>11</v>
      </c>
      <c r="G237" s="5">
        <v>0</v>
      </c>
      <c r="H237" s="178"/>
      <c r="I237" s="164"/>
    </row>
    <row r="238" spans="1:9" ht="15.75" x14ac:dyDescent="0.25">
      <c r="A238" s="167"/>
      <c r="B238" s="169"/>
      <c r="C238" s="164"/>
      <c r="D238" s="172"/>
      <c r="E238" s="175"/>
      <c r="F238" s="1" t="s">
        <v>12</v>
      </c>
      <c r="G238" s="5">
        <v>0</v>
      </c>
      <c r="H238" s="178"/>
      <c r="I238" s="164"/>
    </row>
    <row r="239" spans="1:9" ht="25.5" customHeight="1" thickBot="1" x14ac:dyDescent="0.3">
      <c r="A239" s="168"/>
      <c r="B239" s="170"/>
      <c r="C239" s="165"/>
      <c r="D239" s="173"/>
      <c r="E239" s="176"/>
      <c r="F239" s="2" t="s">
        <v>13</v>
      </c>
      <c r="G239" s="6">
        <v>0</v>
      </c>
      <c r="H239" s="179"/>
      <c r="I239" s="165"/>
    </row>
  </sheetData>
  <mergeCells count="255">
    <mergeCell ref="I234:I239"/>
    <mergeCell ref="A234:A239"/>
    <mergeCell ref="B234:B239"/>
    <mergeCell ref="C234:C239"/>
    <mergeCell ref="D234:D239"/>
    <mergeCell ref="E234:E239"/>
    <mergeCell ref="H234:H239"/>
    <mergeCell ref="I222:I227"/>
    <mergeCell ref="A228:A233"/>
    <mergeCell ref="B228:B233"/>
    <mergeCell ref="C228:C233"/>
    <mergeCell ref="D228:D233"/>
    <mergeCell ref="E228:E233"/>
    <mergeCell ref="H228:H233"/>
    <mergeCell ref="I228:I233"/>
    <mergeCell ref="A222:A227"/>
    <mergeCell ref="B222:B227"/>
    <mergeCell ref="C222:C227"/>
    <mergeCell ref="D222:D227"/>
    <mergeCell ref="E222:E227"/>
    <mergeCell ref="H222:H227"/>
    <mergeCell ref="I210:I215"/>
    <mergeCell ref="A216:A221"/>
    <mergeCell ref="B216:B221"/>
    <mergeCell ref="C216:C221"/>
    <mergeCell ref="D216:D221"/>
    <mergeCell ref="E216:E221"/>
    <mergeCell ref="H216:H221"/>
    <mergeCell ref="I216:I221"/>
    <mergeCell ref="A210:A215"/>
    <mergeCell ref="B210:B215"/>
    <mergeCell ref="C210:C215"/>
    <mergeCell ref="D210:D215"/>
    <mergeCell ref="E210:E215"/>
    <mergeCell ref="H210:H215"/>
    <mergeCell ref="I198:I203"/>
    <mergeCell ref="A204:A209"/>
    <mergeCell ref="B204:B209"/>
    <mergeCell ref="C204:C209"/>
    <mergeCell ref="D204:D209"/>
    <mergeCell ref="E204:E209"/>
    <mergeCell ref="H204:H209"/>
    <mergeCell ref="I204:I209"/>
    <mergeCell ref="A198:A203"/>
    <mergeCell ref="B198:B203"/>
    <mergeCell ref="C198:C203"/>
    <mergeCell ref="D198:D203"/>
    <mergeCell ref="E198:E203"/>
    <mergeCell ref="H198:H203"/>
    <mergeCell ref="B186:B191"/>
    <mergeCell ref="C186:C191"/>
    <mergeCell ref="H186:H191"/>
    <mergeCell ref="I186:I191"/>
    <mergeCell ref="B192:B197"/>
    <mergeCell ref="C192:C197"/>
    <mergeCell ref="H192:H197"/>
    <mergeCell ref="I192:I197"/>
    <mergeCell ref="I174:I179"/>
    <mergeCell ref="A180:A185"/>
    <mergeCell ref="B180:B185"/>
    <mergeCell ref="C180:C185"/>
    <mergeCell ref="D180:D185"/>
    <mergeCell ref="E180:E185"/>
    <mergeCell ref="H180:H185"/>
    <mergeCell ref="I180:I185"/>
    <mergeCell ref="A174:A179"/>
    <mergeCell ref="B174:B179"/>
    <mergeCell ref="C174:C179"/>
    <mergeCell ref="D174:D179"/>
    <mergeCell ref="E174:E179"/>
    <mergeCell ref="H174:H179"/>
    <mergeCell ref="I162:I167"/>
    <mergeCell ref="A168:A173"/>
    <mergeCell ref="B168:B173"/>
    <mergeCell ref="C168:C173"/>
    <mergeCell ref="D168:D173"/>
    <mergeCell ref="E168:E173"/>
    <mergeCell ref="H168:H173"/>
    <mergeCell ref="I168:I173"/>
    <mergeCell ref="A162:A167"/>
    <mergeCell ref="B162:B167"/>
    <mergeCell ref="C162:C167"/>
    <mergeCell ref="D162:D167"/>
    <mergeCell ref="E162:E167"/>
    <mergeCell ref="H162:H167"/>
    <mergeCell ref="I150:I155"/>
    <mergeCell ref="A156:A161"/>
    <mergeCell ref="B156:B161"/>
    <mergeCell ref="C156:C161"/>
    <mergeCell ref="D156:D161"/>
    <mergeCell ref="E156:E161"/>
    <mergeCell ref="H156:H161"/>
    <mergeCell ref="I156:I161"/>
    <mergeCell ref="A150:A155"/>
    <mergeCell ref="B150:B155"/>
    <mergeCell ref="C150:C155"/>
    <mergeCell ref="D150:D155"/>
    <mergeCell ref="E150:E155"/>
    <mergeCell ref="H150:H155"/>
    <mergeCell ref="A138:A143"/>
    <mergeCell ref="B138:B143"/>
    <mergeCell ref="C138:C143"/>
    <mergeCell ref="A144:A149"/>
    <mergeCell ref="B144:B149"/>
    <mergeCell ref="C144:C149"/>
    <mergeCell ref="I126:I131"/>
    <mergeCell ref="A132:A137"/>
    <mergeCell ref="B132:B137"/>
    <mergeCell ref="C132:C137"/>
    <mergeCell ref="D132:D137"/>
    <mergeCell ref="E132:E137"/>
    <mergeCell ref="H132:H137"/>
    <mergeCell ref="I132:I137"/>
    <mergeCell ref="A126:A131"/>
    <mergeCell ref="B126:B131"/>
    <mergeCell ref="C126:C131"/>
    <mergeCell ref="D126:D131"/>
    <mergeCell ref="E126:E131"/>
    <mergeCell ref="H126:H131"/>
    <mergeCell ref="I114:I119"/>
    <mergeCell ref="A120:A125"/>
    <mergeCell ref="B120:B125"/>
    <mergeCell ref="C120:C125"/>
    <mergeCell ref="D120:D125"/>
    <mergeCell ref="E120:E125"/>
    <mergeCell ref="H120:H125"/>
    <mergeCell ref="I120:I125"/>
    <mergeCell ref="A114:A119"/>
    <mergeCell ref="B114:B119"/>
    <mergeCell ref="C114:C119"/>
    <mergeCell ref="D114:D119"/>
    <mergeCell ref="E114:E119"/>
    <mergeCell ref="H114:H119"/>
    <mergeCell ref="I102:I107"/>
    <mergeCell ref="A108:A113"/>
    <mergeCell ref="B108:B113"/>
    <mergeCell ref="C108:C113"/>
    <mergeCell ref="D108:D113"/>
    <mergeCell ref="E108:E113"/>
    <mergeCell ref="H108:H113"/>
    <mergeCell ref="I108:I113"/>
    <mergeCell ref="A102:A107"/>
    <mergeCell ref="B102:B107"/>
    <mergeCell ref="C102:C107"/>
    <mergeCell ref="D102:D107"/>
    <mergeCell ref="E102:E107"/>
    <mergeCell ref="H102:H107"/>
    <mergeCell ref="I90:I95"/>
    <mergeCell ref="A96:A101"/>
    <mergeCell ref="B96:B101"/>
    <mergeCell ref="C96:C101"/>
    <mergeCell ref="D96:D101"/>
    <mergeCell ref="E96:E101"/>
    <mergeCell ref="H96:H101"/>
    <mergeCell ref="I96:I101"/>
    <mergeCell ref="A90:A95"/>
    <mergeCell ref="B90:B95"/>
    <mergeCell ref="C90:C95"/>
    <mergeCell ref="D90:D95"/>
    <mergeCell ref="E90:E95"/>
    <mergeCell ref="H90:H95"/>
    <mergeCell ref="A84:A89"/>
    <mergeCell ref="C84:C89"/>
    <mergeCell ref="D84:D89"/>
    <mergeCell ref="E84:E89"/>
    <mergeCell ref="H84:H89"/>
    <mergeCell ref="I84:I89"/>
    <mergeCell ref="B85:B89"/>
    <mergeCell ref="A78:A83"/>
    <mergeCell ref="C78:C83"/>
    <mergeCell ref="D78:D83"/>
    <mergeCell ref="E78:E83"/>
    <mergeCell ref="H78:H83"/>
    <mergeCell ref="I78:I83"/>
    <mergeCell ref="B79:B83"/>
    <mergeCell ref="I66:I71"/>
    <mergeCell ref="A72:A77"/>
    <mergeCell ref="C72:C77"/>
    <mergeCell ref="D72:D77"/>
    <mergeCell ref="E72:E77"/>
    <mergeCell ref="H72:H77"/>
    <mergeCell ref="I72:I77"/>
    <mergeCell ref="B73:B77"/>
    <mergeCell ref="A66:A71"/>
    <mergeCell ref="B66:B71"/>
    <mergeCell ref="C66:C71"/>
    <mergeCell ref="D66:D71"/>
    <mergeCell ref="E66:E71"/>
    <mergeCell ref="H66:H71"/>
    <mergeCell ref="I54:I59"/>
    <mergeCell ref="A60:A65"/>
    <mergeCell ref="B60:B65"/>
    <mergeCell ref="C60:C65"/>
    <mergeCell ref="D60:D65"/>
    <mergeCell ref="E60:E65"/>
    <mergeCell ref="H60:H65"/>
    <mergeCell ref="I60:I65"/>
    <mergeCell ref="A54:A59"/>
    <mergeCell ref="B54:B59"/>
    <mergeCell ref="C54:C59"/>
    <mergeCell ref="D54:D59"/>
    <mergeCell ref="E54:E59"/>
    <mergeCell ref="H54:H59"/>
    <mergeCell ref="I42:I47"/>
    <mergeCell ref="A48:A53"/>
    <mergeCell ref="B48:B53"/>
    <mergeCell ref="C48:C53"/>
    <mergeCell ref="D48:D53"/>
    <mergeCell ref="E48:E53"/>
    <mergeCell ref="H48:H53"/>
    <mergeCell ref="I48:I53"/>
    <mergeCell ref="A42:A47"/>
    <mergeCell ref="B42:B47"/>
    <mergeCell ref="C42:C47"/>
    <mergeCell ref="D42:D47"/>
    <mergeCell ref="E42:E47"/>
    <mergeCell ref="H42:H47"/>
    <mergeCell ref="I30:I35"/>
    <mergeCell ref="A36:A41"/>
    <mergeCell ref="B36:B41"/>
    <mergeCell ref="C36:C41"/>
    <mergeCell ref="D36:D41"/>
    <mergeCell ref="E36:E41"/>
    <mergeCell ref="H36:H41"/>
    <mergeCell ref="I36:I41"/>
    <mergeCell ref="A30:A35"/>
    <mergeCell ref="B30:B35"/>
    <mergeCell ref="C30:C35"/>
    <mergeCell ref="D30:D35"/>
    <mergeCell ref="E30:E35"/>
    <mergeCell ref="H30:H35"/>
    <mergeCell ref="I19:I23"/>
    <mergeCell ref="A24:A29"/>
    <mergeCell ref="B24:B29"/>
    <mergeCell ref="C24:C29"/>
    <mergeCell ref="D24:D29"/>
    <mergeCell ref="E24:E29"/>
    <mergeCell ref="H24:H29"/>
    <mergeCell ref="I24:I29"/>
    <mergeCell ref="A19:A23"/>
    <mergeCell ref="B19:B23"/>
    <mergeCell ref="C19:C23"/>
    <mergeCell ref="D19:D23"/>
    <mergeCell ref="E19:E23"/>
    <mergeCell ref="H19:H23"/>
    <mergeCell ref="G3:I5"/>
    <mergeCell ref="E7:I11"/>
    <mergeCell ref="A12:I14"/>
    <mergeCell ref="A16:A17"/>
    <mergeCell ref="B16:B17"/>
    <mergeCell ref="C16:C17"/>
    <mergeCell ref="D16:E16"/>
    <mergeCell ref="F16:G16"/>
    <mergeCell ref="H16:H17"/>
    <mergeCell ref="I16:I17"/>
  </mergeCells>
  <pageMargins left="0.23622047244094491" right="0.23622047244094491" top="0.74803149606299213" bottom="0.74803149606299213" header="0.31496062992125984" footer="0.31496062992125984"/>
  <pageSetup paperSize="9" scale="52" fitToHeight="3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J239"/>
  <sheetViews>
    <sheetView topLeftCell="A14" zoomScale="70" zoomScaleNormal="70" workbookViewId="0">
      <selection activeCell="G1" sqref="G1:G1048576"/>
    </sheetView>
  </sheetViews>
  <sheetFormatPr defaultRowHeight="15" x14ac:dyDescent="0.25"/>
  <cols>
    <col min="1" max="1" width="6.5703125" style="18" customWidth="1"/>
    <col min="2" max="2" width="38.140625" style="18" customWidth="1"/>
    <col min="3" max="3" width="19.5703125" style="18" customWidth="1"/>
    <col min="4" max="4" width="9.5703125" style="18" customWidth="1"/>
    <col min="5" max="5" width="10.28515625" style="18" customWidth="1"/>
    <col min="6" max="6" width="12.28515625" style="18" customWidth="1"/>
    <col min="7" max="7" width="20.85546875" style="18" customWidth="1"/>
    <col min="8" max="8" width="16.5703125" style="18" customWidth="1"/>
    <col min="9" max="9" width="16.85546875" style="18" customWidth="1"/>
    <col min="10" max="16384" width="9.140625" style="18"/>
  </cols>
  <sheetData>
    <row r="1" spans="1:9" ht="2.4500000000000002" customHeight="1" x14ac:dyDescent="0.25"/>
    <row r="2" spans="1:9" ht="14.25" hidden="1" x14ac:dyDescent="0.25"/>
    <row r="3" spans="1:9" ht="3.75" hidden="1" customHeight="1" x14ac:dyDescent="0.25">
      <c r="G3" s="269"/>
      <c r="H3" s="269"/>
      <c r="I3" s="269"/>
    </row>
    <row r="4" spans="1:9" ht="15" hidden="1" customHeight="1" x14ac:dyDescent="0.25">
      <c r="G4" s="269"/>
      <c r="H4" s="269"/>
      <c r="I4" s="269"/>
    </row>
    <row r="5" spans="1:9" ht="31.15" hidden="1" customHeight="1" x14ac:dyDescent="0.25">
      <c r="G5" s="269"/>
      <c r="H5" s="269"/>
      <c r="I5" s="269"/>
    </row>
    <row r="6" spans="1:9" ht="14.25" hidden="1" x14ac:dyDescent="0.25">
      <c r="G6" s="19"/>
      <c r="H6" s="19"/>
      <c r="I6" s="19"/>
    </row>
    <row r="7" spans="1:9" ht="9.75" customHeight="1" x14ac:dyDescent="0.25">
      <c r="E7" s="269" t="s">
        <v>102</v>
      </c>
      <c r="F7" s="270"/>
      <c r="G7" s="270"/>
      <c r="H7" s="270"/>
      <c r="I7" s="270"/>
    </row>
    <row r="8" spans="1:9" ht="7.5" customHeight="1" x14ac:dyDescent="0.25">
      <c r="E8" s="270"/>
      <c r="F8" s="270"/>
      <c r="G8" s="270"/>
      <c r="H8" s="270"/>
      <c r="I8" s="270"/>
    </row>
    <row r="9" spans="1:9" ht="12" hidden="1" customHeight="1" x14ac:dyDescent="0.25">
      <c r="E9" s="270"/>
      <c r="F9" s="270"/>
      <c r="G9" s="270"/>
      <c r="H9" s="270"/>
      <c r="I9" s="270"/>
    </row>
    <row r="10" spans="1:9" ht="46.5" hidden="1" customHeight="1" x14ac:dyDescent="0.25">
      <c r="E10" s="270"/>
      <c r="F10" s="270"/>
      <c r="G10" s="270"/>
      <c r="H10" s="270"/>
      <c r="I10" s="270"/>
    </row>
    <row r="11" spans="1:9" ht="75.599999999999994" customHeight="1" x14ac:dyDescent="0.25">
      <c r="E11" s="270"/>
      <c r="F11" s="270"/>
      <c r="G11" s="270"/>
      <c r="H11" s="270"/>
      <c r="I11" s="270"/>
    </row>
    <row r="12" spans="1:9" ht="24.2" customHeight="1" x14ac:dyDescent="0.25">
      <c r="A12" s="271" t="s">
        <v>90</v>
      </c>
      <c r="B12" s="272"/>
      <c r="C12" s="272"/>
      <c r="D12" s="272"/>
      <c r="E12" s="272"/>
      <c r="F12" s="272"/>
      <c r="G12" s="272"/>
      <c r="H12" s="272"/>
      <c r="I12" s="272"/>
    </row>
    <row r="13" spans="1:9" x14ac:dyDescent="0.25">
      <c r="A13" s="272"/>
      <c r="B13" s="272"/>
      <c r="C13" s="272"/>
      <c r="D13" s="272"/>
      <c r="E13" s="272"/>
      <c r="F13" s="272"/>
      <c r="G13" s="272"/>
      <c r="H13" s="272"/>
      <c r="I13" s="272"/>
    </row>
    <row r="14" spans="1:9" x14ac:dyDescent="0.25">
      <c r="A14" s="272"/>
      <c r="B14" s="272"/>
      <c r="C14" s="272"/>
      <c r="D14" s="272"/>
      <c r="E14" s="272"/>
      <c r="F14" s="272"/>
      <c r="G14" s="272"/>
      <c r="H14" s="272"/>
      <c r="I14" s="272"/>
    </row>
    <row r="15" spans="1:9" ht="19.350000000000001" thickBot="1" x14ac:dyDescent="0.35">
      <c r="B15" s="20"/>
    </row>
    <row r="16" spans="1:9" ht="63.75" customHeight="1" thickBot="1" x14ac:dyDescent="0.3">
      <c r="A16" s="244" t="s">
        <v>8</v>
      </c>
      <c r="B16" s="244" t="s">
        <v>0</v>
      </c>
      <c r="C16" s="244" t="s">
        <v>1</v>
      </c>
      <c r="D16" s="273" t="s">
        <v>2</v>
      </c>
      <c r="E16" s="274"/>
      <c r="F16" s="273" t="s">
        <v>111</v>
      </c>
      <c r="G16" s="274"/>
      <c r="H16" s="244" t="s">
        <v>3</v>
      </c>
      <c r="I16" s="244" t="s">
        <v>112</v>
      </c>
    </row>
    <row r="17" spans="1:10" ht="68.25" customHeight="1" thickBot="1" x14ac:dyDescent="0.3">
      <c r="A17" s="251"/>
      <c r="B17" s="251"/>
      <c r="C17" s="251"/>
      <c r="D17" s="116" t="s">
        <v>4</v>
      </c>
      <c r="E17" s="116" t="s">
        <v>5</v>
      </c>
      <c r="F17" s="116" t="s">
        <v>6</v>
      </c>
      <c r="G17" s="116" t="s">
        <v>7</v>
      </c>
      <c r="H17" s="251"/>
      <c r="I17" s="251"/>
    </row>
    <row r="18" spans="1:10" ht="16.350000000000001" thickBot="1" x14ac:dyDescent="0.3">
      <c r="A18" s="114">
        <v>1</v>
      </c>
      <c r="B18" s="115">
        <v>2</v>
      </c>
      <c r="C18" s="115">
        <v>3</v>
      </c>
      <c r="D18" s="115">
        <v>4</v>
      </c>
      <c r="E18" s="115">
        <v>5</v>
      </c>
      <c r="F18" s="115">
        <v>6</v>
      </c>
      <c r="G18" s="115">
        <v>7</v>
      </c>
      <c r="H18" s="115">
        <v>8</v>
      </c>
      <c r="I18" s="115">
        <v>9</v>
      </c>
    </row>
    <row r="19" spans="1:10" ht="15.75" x14ac:dyDescent="0.25">
      <c r="A19" s="259"/>
      <c r="B19" s="262" t="s">
        <v>91</v>
      </c>
      <c r="C19" s="265" t="s">
        <v>53</v>
      </c>
      <c r="D19" s="174" t="s">
        <v>14</v>
      </c>
      <c r="E19" s="266" t="s">
        <v>14</v>
      </c>
      <c r="F19" s="24" t="s">
        <v>9</v>
      </c>
      <c r="G19" s="58">
        <f>G20+G21+G22+G23</f>
        <v>25919.087000000003</v>
      </c>
      <c r="H19" s="248" t="s">
        <v>16</v>
      </c>
      <c r="I19" s="244" t="s">
        <v>16</v>
      </c>
    </row>
    <row r="20" spans="1:10" ht="15.75" x14ac:dyDescent="0.25">
      <c r="A20" s="260"/>
      <c r="B20" s="263"/>
      <c r="C20" s="263"/>
      <c r="D20" s="175"/>
      <c r="E20" s="267"/>
      <c r="F20" s="25" t="s">
        <v>77</v>
      </c>
      <c r="G20" s="17">
        <f>G25+G91+G103+G157+G175+G199</f>
        <v>23821.127000000004</v>
      </c>
      <c r="H20" s="249"/>
      <c r="I20" s="243"/>
    </row>
    <row r="21" spans="1:10" ht="18.75" customHeight="1" x14ac:dyDescent="0.25">
      <c r="A21" s="260"/>
      <c r="B21" s="263"/>
      <c r="C21" s="263"/>
      <c r="D21" s="175"/>
      <c r="E21" s="267"/>
      <c r="F21" s="26" t="s">
        <v>78</v>
      </c>
      <c r="G21" s="17">
        <f t="shared" ref="G21:G23" si="0">G26+G92+G104+G158+G176+G200</f>
        <v>44.4</v>
      </c>
      <c r="H21" s="249"/>
      <c r="I21" s="243"/>
    </row>
    <row r="22" spans="1:10" ht="15.75" x14ac:dyDescent="0.25">
      <c r="A22" s="260"/>
      <c r="B22" s="263"/>
      <c r="C22" s="263"/>
      <c r="D22" s="175"/>
      <c r="E22" s="267"/>
      <c r="F22" s="27" t="s">
        <v>79</v>
      </c>
      <c r="G22" s="17">
        <f t="shared" si="0"/>
        <v>1656.8</v>
      </c>
      <c r="H22" s="249"/>
      <c r="I22" s="243"/>
    </row>
    <row r="23" spans="1:10" ht="18" customHeight="1" thickBot="1" x14ac:dyDescent="0.3">
      <c r="A23" s="261"/>
      <c r="B23" s="264"/>
      <c r="C23" s="264"/>
      <c r="D23" s="176"/>
      <c r="E23" s="268"/>
      <c r="F23" s="28" t="s">
        <v>80</v>
      </c>
      <c r="G23" s="17">
        <f t="shared" si="0"/>
        <v>396.76</v>
      </c>
      <c r="H23" s="250"/>
      <c r="I23" s="251"/>
    </row>
    <row r="24" spans="1:10" ht="15.75" customHeight="1" x14ac:dyDescent="0.25">
      <c r="A24" s="256" t="s">
        <v>32</v>
      </c>
      <c r="B24" s="235" t="s">
        <v>95</v>
      </c>
      <c r="C24" s="192" t="s">
        <v>53</v>
      </c>
      <c r="D24" s="237"/>
      <c r="E24" s="237"/>
      <c r="F24" s="59" t="s">
        <v>9</v>
      </c>
      <c r="G24" s="53">
        <f>G26+G27+G28+G29+G25</f>
        <v>14281.534999999998</v>
      </c>
      <c r="H24" s="192" t="s">
        <v>110</v>
      </c>
      <c r="I24" s="192" t="s">
        <v>16</v>
      </c>
      <c r="J24" s="102">
        <f>G24-14281.5</f>
        <v>3.4999999998035491E-2</v>
      </c>
    </row>
    <row r="25" spans="1:10" ht="15.75" x14ac:dyDescent="0.25">
      <c r="A25" s="257"/>
      <c r="B25" s="223"/>
      <c r="C25" s="193"/>
      <c r="D25" s="238"/>
      <c r="E25" s="238"/>
      <c r="F25" s="60" t="s">
        <v>10</v>
      </c>
      <c r="G25" s="55">
        <f>G31+G55+G61+G73+G79+G85</f>
        <v>14062.734999999999</v>
      </c>
      <c r="H25" s="193"/>
      <c r="I25" s="193"/>
    </row>
    <row r="26" spans="1:10" ht="15.75" x14ac:dyDescent="0.25">
      <c r="A26" s="257"/>
      <c r="B26" s="223"/>
      <c r="C26" s="193"/>
      <c r="D26" s="238"/>
      <c r="E26" s="238"/>
      <c r="F26" s="60" t="s">
        <v>35</v>
      </c>
      <c r="G26" s="55">
        <f t="shared" ref="G26:G29" si="1">G32+G56+G62+G74+G80+G86</f>
        <v>44.4</v>
      </c>
      <c r="H26" s="193"/>
      <c r="I26" s="193"/>
    </row>
    <row r="27" spans="1:10" ht="15.75" x14ac:dyDescent="0.25">
      <c r="A27" s="257"/>
      <c r="B27" s="223"/>
      <c r="C27" s="193"/>
      <c r="D27" s="238"/>
      <c r="E27" s="238"/>
      <c r="F27" s="60" t="s">
        <v>11</v>
      </c>
      <c r="G27" s="55">
        <f t="shared" si="1"/>
        <v>0.7</v>
      </c>
      <c r="H27" s="193"/>
      <c r="I27" s="193"/>
    </row>
    <row r="28" spans="1:10" ht="15.75" x14ac:dyDescent="0.25">
      <c r="A28" s="257"/>
      <c r="B28" s="223"/>
      <c r="C28" s="193"/>
      <c r="D28" s="238"/>
      <c r="E28" s="238"/>
      <c r="F28" s="60" t="s">
        <v>12</v>
      </c>
      <c r="G28" s="55">
        <f t="shared" si="1"/>
        <v>173.7</v>
      </c>
      <c r="H28" s="193"/>
      <c r="I28" s="193"/>
    </row>
    <row r="29" spans="1:10" ht="15" customHeight="1" thickBot="1" x14ac:dyDescent="0.3">
      <c r="A29" s="258"/>
      <c r="B29" s="236"/>
      <c r="C29" s="194"/>
      <c r="D29" s="239"/>
      <c r="E29" s="239"/>
      <c r="F29" s="61" t="s">
        <v>13</v>
      </c>
      <c r="G29" s="55">
        <f t="shared" si="1"/>
        <v>0</v>
      </c>
      <c r="H29" s="194"/>
      <c r="I29" s="193"/>
    </row>
    <row r="30" spans="1:10" ht="15.75" customHeight="1" x14ac:dyDescent="0.25">
      <c r="A30" s="224" t="s">
        <v>17</v>
      </c>
      <c r="B30" s="218" t="s">
        <v>62</v>
      </c>
      <c r="C30" s="163" t="s">
        <v>53</v>
      </c>
      <c r="D30" s="174"/>
      <c r="E30" s="174"/>
      <c r="F30" s="3" t="s">
        <v>9</v>
      </c>
      <c r="G30" s="58">
        <f>G31+G32+G33+G34+G35</f>
        <v>9687.0400000000009</v>
      </c>
      <c r="H30" s="244" t="s">
        <v>16</v>
      </c>
      <c r="I30" s="244" t="s">
        <v>16</v>
      </c>
    </row>
    <row r="31" spans="1:10" ht="15.75" x14ac:dyDescent="0.25">
      <c r="A31" s="225"/>
      <c r="B31" s="219"/>
      <c r="C31" s="164"/>
      <c r="D31" s="175"/>
      <c r="E31" s="175"/>
      <c r="F31" s="1" t="s">
        <v>10</v>
      </c>
      <c r="G31" s="17">
        <f>G37+G43+G49</f>
        <v>9468.24</v>
      </c>
      <c r="H31" s="243"/>
      <c r="I31" s="243"/>
    </row>
    <row r="32" spans="1:10" ht="15.75" x14ac:dyDescent="0.25">
      <c r="A32" s="225"/>
      <c r="B32" s="219"/>
      <c r="C32" s="164"/>
      <c r="D32" s="175"/>
      <c r="E32" s="175"/>
      <c r="F32" s="1" t="s">
        <v>35</v>
      </c>
      <c r="G32" s="17">
        <f t="shared" ref="G32:G35" si="2">G38+G44+G50</f>
        <v>44.4</v>
      </c>
      <c r="H32" s="243"/>
      <c r="I32" s="243"/>
    </row>
    <row r="33" spans="1:9" ht="15.75" x14ac:dyDescent="0.25">
      <c r="A33" s="225"/>
      <c r="B33" s="219"/>
      <c r="C33" s="164"/>
      <c r="D33" s="175"/>
      <c r="E33" s="175"/>
      <c r="F33" s="1" t="s">
        <v>11</v>
      </c>
      <c r="G33" s="17">
        <f t="shared" si="2"/>
        <v>0.7</v>
      </c>
      <c r="H33" s="243"/>
      <c r="I33" s="243"/>
    </row>
    <row r="34" spans="1:9" ht="15.75" x14ac:dyDescent="0.25">
      <c r="A34" s="225"/>
      <c r="B34" s="219"/>
      <c r="C34" s="164"/>
      <c r="D34" s="175"/>
      <c r="E34" s="175"/>
      <c r="F34" s="1" t="s">
        <v>12</v>
      </c>
      <c r="G34" s="17">
        <f>G40+G46+G52</f>
        <v>173.7</v>
      </c>
      <c r="H34" s="243"/>
      <c r="I34" s="243"/>
    </row>
    <row r="35" spans="1:9" ht="16.5" thickBot="1" x14ac:dyDescent="0.3">
      <c r="A35" s="226"/>
      <c r="B35" s="220"/>
      <c r="C35" s="165"/>
      <c r="D35" s="176"/>
      <c r="E35" s="176"/>
      <c r="F35" s="2" t="s">
        <v>13</v>
      </c>
      <c r="G35" s="63">
        <f t="shared" si="2"/>
        <v>0</v>
      </c>
      <c r="H35" s="251"/>
      <c r="I35" s="251"/>
    </row>
    <row r="36" spans="1:9" ht="18.75" customHeight="1" x14ac:dyDescent="0.25">
      <c r="A36" s="224" t="s">
        <v>18</v>
      </c>
      <c r="B36" s="163" t="s">
        <v>84</v>
      </c>
      <c r="C36" s="163" t="s">
        <v>54</v>
      </c>
      <c r="D36" s="174"/>
      <c r="E36" s="174"/>
      <c r="F36" s="3" t="s">
        <v>9</v>
      </c>
      <c r="G36" s="58">
        <f>G37+G38</f>
        <v>9512.64</v>
      </c>
      <c r="H36" s="248" t="s">
        <v>16</v>
      </c>
      <c r="I36" s="243" t="s">
        <v>16</v>
      </c>
    </row>
    <row r="37" spans="1:9" ht="20.45" customHeight="1" x14ac:dyDescent="0.25">
      <c r="A37" s="225"/>
      <c r="B37" s="164"/>
      <c r="C37" s="164"/>
      <c r="D37" s="175"/>
      <c r="E37" s="175"/>
      <c r="F37" s="1" t="s">
        <v>10</v>
      </c>
      <c r="G37" s="64">
        <v>9468.24</v>
      </c>
      <c r="H37" s="249"/>
      <c r="I37" s="243"/>
    </row>
    <row r="38" spans="1:9" ht="15.75" customHeight="1" x14ac:dyDescent="0.25">
      <c r="A38" s="225"/>
      <c r="B38" s="164"/>
      <c r="C38" s="164"/>
      <c r="D38" s="175"/>
      <c r="E38" s="175"/>
      <c r="F38" s="1" t="s">
        <v>35</v>
      </c>
      <c r="G38" s="64">
        <v>44.4</v>
      </c>
      <c r="H38" s="249"/>
      <c r="I38" s="243"/>
    </row>
    <row r="39" spans="1:9" ht="15.75" x14ac:dyDescent="0.25">
      <c r="A39" s="225"/>
      <c r="B39" s="164"/>
      <c r="C39" s="164"/>
      <c r="D39" s="175"/>
      <c r="E39" s="175"/>
      <c r="F39" s="1" t="s">
        <v>11</v>
      </c>
      <c r="G39" s="64">
        <v>0</v>
      </c>
      <c r="H39" s="249"/>
      <c r="I39" s="243"/>
    </row>
    <row r="40" spans="1:9" ht="15.75" x14ac:dyDescent="0.25">
      <c r="A40" s="225"/>
      <c r="B40" s="164"/>
      <c r="C40" s="164"/>
      <c r="D40" s="175"/>
      <c r="E40" s="175"/>
      <c r="F40" s="1" t="s">
        <v>12</v>
      </c>
      <c r="G40" s="64">
        <v>0</v>
      </c>
      <c r="H40" s="249"/>
      <c r="I40" s="243"/>
    </row>
    <row r="41" spans="1:9" ht="18.75" customHeight="1" thickBot="1" x14ac:dyDescent="0.3">
      <c r="A41" s="226"/>
      <c r="B41" s="165"/>
      <c r="C41" s="165"/>
      <c r="D41" s="176"/>
      <c r="E41" s="176"/>
      <c r="F41" s="2" t="s">
        <v>13</v>
      </c>
      <c r="G41" s="65">
        <v>0</v>
      </c>
      <c r="H41" s="250"/>
      <c r="I41" s="251"/>
    </row>
    <row r="42" spans="1:9" ht="18" customHeight="1" x14ac:dyDescent="0.25">
      <c r="A42" s="216" t="s">
        <v>19</v>
      </c>
      <c r="B42" s="164" t="s">
        <v>36</v>
      </c>
      <c r="C42" s="164" t="s">
        <v>53</v>
      </c>
      <c r="D42" s="171"/>
      <c r="E42" s="174"/>
      <c r="F42" s="3" t="s">
        <v>9</v>
      </c>
      <c r="G42" s="62">
        <v>173.7</v>
      </c>
      <c r="H42" s="249" t="s">
        <v>16</v>
      </c>
      <c r="I42" s="244" t="s">
        <v>16</v>
      </c>
    </row>
    <row r="43" spans="1:9" ht="18" customHeight="1" x14ac:dyDescent="0.25">
      <c r="A43" s="216"/>
      <c r="B43" s="164"/>
      <c r="C43" s="164"/>
      <c r="D43" s="172"/>
      <c r="E43" s="175"/>
      <c r="F43" s="1" t="s">
        <v>10</v>
      </c>
      <c r="G43" s="64">
        <v>0</v>
      </c>
      <c r="H43" s="249"/>
      <c r="I43" s="243"/>
    </row>
    <row r="44" spans="1:9" ht="15.75" x14ac:dyDescent="0.25">
      <c r="A44" s="216"/>
      <c r="B44" s="164"/>
      <c r="C44" s="164"/>
      <c r="D44" s="172"/>
      <c r="E44" s="175"/>
      <c r="F44" s="1" t="s">
        <v>35</v>
      </c>
      <c r="G44" s="64">
        <v>0</v>
      </c>
      <c r="H44" s="249"/>
      <c r="I44" s="243"/>
    </row>
    <row r="45" spans="1:9" ht="15.75" x14ac:dyDescent="0.25">
      <c r="A45" s="216"/>
      <c r="B45" s="164"/>
      <c r="C45" s="164"/>
      <c r="D45" s="172"/>
      <c r="E45" s="175"/>
      <c r="F45" s="1" t="s">
        <v>11</v>
      </c>
      <c r="G45" s="64">
        <v>0</v>
      </c>
      <c r="H45" s="249"/>
      <c r="I45" s="243"/>
    </row>
    <row r="46" spans="1:9" ht="15.75" x14ac:dyDescent="0.25">
      <c r="A46" s="216"/>
      <c r="B46" s="164"/>
      <c r="C46" s="164"/>
      <c r="D46" s="172"/>
      <c r="E46" s="175"/>
      <c r="F46" s="1" t="s">
        <v>12</v>
      </c>
      <c r="G46" s="55">
        <v>173.7</v>
      </c>
      <c r="H46" s="249"/>
      <c r="I46" s="243"/>
    </row>
    <row r="47" spans="1:9" ht="16.5" thickBot="1" x14ac:dyDescent="0.3">
      <c r="A47" s="217"/>
      <c r="B47" s="165"/>
      <c r="C47" s="165"/>
      <c r="D47" s="173"/>
      <c r="E47" s="176"/>
      <c r="F47" s="2" t="s">
        <v>13</v>
      </c>
      <c r="G47" s="65">
        <v>0</v>
      </c>
      <c r="H47" s="250"/>
      <c r="I47" s="251"/>
    </row>
    <row r="48" spans="1:9" ht="56.45" customHeight="1" x14ac:dyDescent="0.25">
      <c r="A48" s="222" t="s">
        <v>20</v>
      </c>
      <c r="B48" s="163" t="s">
        <v>55</v>
      </c>
      <c r="C48" s="163" t="s">
        <v>53</v>
      </c>
      <c r="D48" s="175"/>
      <c r="E48" s="175"/>
      <c r="F48" s="69" t="s">
        <v>9</v>
      </c>
      <c r="G48" s="58">
        <f>G49+G50+G51+G52+G53</f>
        <v>0.7</v>
      </c>
      <c r="H48" s="244" t="s">
        <v>16</v>
      </c>
      <c r="I48" s="244" t="s">
        <v>16</v>
      </c>
    </row>
    <row r="49" spans="1:9" ht="15.75" x14ac:dyDescent="0.25">
      <c r="A49" s="216"/>
      <c r="B49" s="164"/>
      <c r="C49" s="164"/>
      <c r="D49" s="175"/>
      <c r="E49" s="175"/>
      <c r="F49" s="1" t="s">
        <v>10</v>
      </c>
      <c r="G49" s="64">
        <v>0</v>
      </c>
      <c r="H49" s="243"/>
      <c r="I49" s="243"/>
    </row>
    <row r="50" spans="1:9" ht="15.75" x14ac:dyDescent="0.25">
      <c r="A50" s="216"/>
      <c r="B50" s="164"/>
      <c r="C50" s="164"/>
      <c r="D50" s="175"/>
      <c r="E50" s="175"/>
      <c r="F50" s="1" t="s">
        <v>35</v>
      </c>
      <c r="G50" s="64">
        <v>0</v>
      </c>
      <c r="H50" s="243"/>
      <c r="I50" s="243"/>
    </row>
    <row r="51" spans="1:9" ht="15.75" x14ac:dyDescent="0.25">
      <c r="A51" s="216"/>
      <c r="B51" s="164"/>
      <c r="C51" s="164"/>
      <c r="D51" s="175"/>
      <c r="E51" s="175"/>
      <c r="F51" s="1" t="s">
        <v>11</v>
      </c>
      <c r="G51" s="64">
        <v>0.7</v>
      </c>
      <c r="H51" s="243"/>
      <c r="I51" s="243"/>
    </row>
    <row r="52" spans="1:9" ht="15.75" x14ac:dyDescent="0.25">
      <c r="A52" s="216"/>
      <c r="B52" s="164"/>
      <c r="C52" s="164"/>
      <c r="D52" s="175"/>
      <c r="E52" s="175"/>
      <c r="F52" s="1" t="s">
        <v>12</v>
      </c>
      <c r="G52" s="64">
        <v>0</v>
      </c>
      <c r="H52" s="243"/>
      <c r="I52" s="243"/>
    </row>
    <row r="53" spans="1:9" ht="48" customHeight="1" thickBot="1" x14ac:dyDescent="0.3">
      <c r="A53" s="216"/>
      <c r="B53" s="164"/>
      <c r="C53" s="164"/>
      <c r="D53" s="175"/>
      <c r="E53" s="175"/>
      <c r="F53" s="70" t="s">
        <v>13</v>
      </c>
      <c r="G53" s="101">
        <v>0</v>
      </c>
      <c r="H53" s="243"/>
      <c r="I53" s="243"/>
    </row>
    <row r="54" spans="1:9" ht="15" customHeight="1" x14ac:dyDescent="0.25">
      <c r="A54" s="224" t="s">
        <v>21</v>
      </c>
      <c r="B54" s="163" t="s">
        <v>63</v>
      </c>
      <c r="C54" s="163" t="s">
        <v>53</v>
      </c>
      <c r="D54" s="174"/>
      <c r="E54" s="174"/>
      <c r="F54" s="3" t="s">
        <v>9</v>
      </c>
      <c r="G54" s="58">
        <f>G55+G56+G57+G58+G59</f>
        <v>2</v>
      </c>
      <c r="H54" s="248" t="s">
        <v>16</v>
      </c>
      <c r="I54" s="244" t="s">
        <v>16</v>
      </c>
    </row>
    <row r="55" spans="1:9" ht="15.75" x14ac:dyDescent="0.25">
      <c r="A55" s="225"/>
      <c r="B55" s="233"/>
      <c r="C55" s="164"/>
      <c r="D55" s="175"/>
      <c r="E55" s="175"/>
      <c r="F55" s="1" t="s">
        <v>10</v>
      </c>
      <c r="G55" s="64">
        <v>2</v>
      </c>
      <c r="H55" s="249"/>
      <c r="I55" s="243"/>
    </row>
    <row r="56" spans="1:9" ht="15.75" x14ac:dyDescent="0.25">
      <c r="A56" s="225"/>
      <c r="B56" s="233"/>
      <c r="C56" s="164"/>
      <c r="D56" s="175"/>
      <c r="E56" s="175"/>
      <c r="F56" s="1" t="s">
        <v>35</v>
      </c>
      <c r="G56" s="64">
        <v>0</v>
      </c>
      <c r="H56" s="249"/>
      <c r="I56" s="243"/>
    </row>
    <row r="57" spans="1:9" ht="15.75" x14ac:dyDescent="0.25">
      <c r="A57" s="225"/>
      <c r="B57" s="233"/>
      <c r="C57" s="164"/>
      <c r="D57" s="175"/>
      <c r="E57" s="175"/>
      <c r="F57" s="1" t="s">
        <v>11</v>
      </c>
      <c r="G57" s="64">
        <v>0</v>
      </c>
      <c r="H57" s="249"/>
      <c r="I57" s="243"/>
    </row>
    <row r="58" spans="1:9" ht="15.75" x14ac:dyDescent="0.25">
      <c r="A58" s="225"/>
      <c r="B58" s="233"/>
      <c r="C58" s="164"/>
      <c r="D58" s="175"/>
      <c r="E58" s="175"/>
      <c r="F58" s="1" t="s">
        <v>12</v>
      </c>
      <c r="G58" s="64">
        <f>G64</f>
        <v>0</v>
      </c>
      <c r="H58" s="249"/>
      <c r="I58" s="243"/>
    </row>
    <row r="59" spans="1:9" ht="15" customHeight="1" thickBot="1" x14ac:dyDescent="0.3">
      <c r="A59" s="226"/>
      <c r="B59" s="234"/>
      <c r="C59" s="165"/>
      <c r="D59" s="176"/>
      <c r="E59" s="176"/>
      <c r="F59" s="2" t="s">
        <v>13</v>
      </c>
      <c r="G59" s="65">
        <f>G65</f>
        <v>0</v>
      </c>
      <c r="H59" s="250"/>
      <c r="I59" s="251"/>
    </row>
    <row r="60" spans="1:9" ht="15.75" customHeight="1" x14ac:dyDescent="0.25">
      <c r="A60" s="228" t="s">
        <v>37</v>
      </c>
      <c r="B60" s="163" t="s">
        <v>64</v>
      </c>
      <c r="C60" s="163" t="s">
        <v>53</v>
      </c>
      <c r="D60" s="174"/>
      <c r="E60" s="174"/>
      <c r="F60" s="3" t="s">
        <v>9</v>
      </c>
      <c r="G60" s="58">
        <f>G61+G62+G63+G64+G65</f>
        <v>182.85599999999999</v>
      </c>
      <c r="H60" s="248" t="s">
        <v>16</v>
      </c>
      <c r="I60" s="244" t="s">
        <v>16</v>
      </c>
    </row>
    <row r="61" spans="1:9" ht="15.75" x14ac:dyDescent="0.25">
      <c r="A61" s="229"/>
      <c r="B61" s="233"/>
      <c r="C61" s="164"/>
      <c r="D61" s="175"/>
      <c r="E61" s="175"/>
      <c r="F61" s="1" t="s">
        <v>10</v>
      </c>
      <c r="G61" s="17">
        <f>G67</f>
        <v>182.85599999999999</v>
      </c>
      <c r="H61" s="249"/>
      <c r="I61" s="243"/>
    </row>
    <row r="62" spans="1:9" ht="15.75" x14ac:dyDescent="0.25">
      <c r="A62" s="229"/>
      <c r="B62" s="233"/>
      <c r="C62" s="164"/>
      <c r="D62" s="175"/>
      <c r="E62" s="175"/>
      <c r="F62" s="1" t="s">
        <v>35</v>
      </c>
      <c r="G62" s="17">
        <f t="shared" ref="G62:G65" si="3">G68</f>
        <v>0</v>
      </c>
      <c r="H62" s="249"/>
      <c r="I62" s="243"/>
    </row>
    <row r="63" spans="1:9" ht="15.75" x14ac:dyDescent="0.25">
      <c r="A63" s="229"/>
      <c r="B63" s="233"/>
      <c r="C63" s="164"/>
      <c r="D63" s="175"/>
      <c r="E63" s="175"/>
      <c r="F63" s="1" t="s">
        <v>11</v>
      </c>
      <c r="G63" s="17">
        <f t="shared" si="3"/>
        <v>0</v>
      </c>
      <c r="H63" s="249"/>
      <c r="I63" s="243"/>
    </row>
    <row r="64" spans="1:9" ht="15.75" x14ac:dyDescent="0.25">
      <c r="A64" s="229"/>
      <c r="B64" s="233"/>
      <c r="C64" s="164"/>
      <c r="D64" s="175"/>
      <c r="E64" s="175"/>
      <c r="F64" s="1" t="s">
        <v>12</v>
      </c>
      <c r="G64" s="17">
        <f t="shared" si="3"/>
        <v>0</v>
      </c>
      <c r="H64" s="249"/>
      <c r="I64" s="243"/>
    </row>
    <row r="65" spans="1:9" ht="37.5" customHeight="1" thickBot="1" x14ac:dyDescent="0.3">
      <c r="A65" s="230"/>
      <c r="B65" s="234"/>
      <c r="C65" s="165"/>
      <c r="D65" s="176"/>
      <c r="E65" s="176"/>
      <c r="F65" s="2" t="s">
        <v>13</v>
      </c>
      <c r="G65" s="17">
        <f t="shared" si="3"/>
        <v>0</v>
      </c>
      <c r="H65" s="250"/>
      <c r="I65" s="251"/>
    </row>
    <row r="66" spans="1:9" ht="28.5" customHeight="1" x14ac:dyDescent="0.25">
      <c r="A66" s="224" t="s">
        <v>38</v>
      </c>
      <c r="B66" s="163" t="s">
        <v>39</v>
      </c>
      <c r="C66" s="163" t="s">
        <v>53</v>
      </c>
      <c r="D66" s="174"/>
      <c r="E66" s="174"/>
      <c r="F66" s="3" t="s">
        <v>9</v>
      </c>
      <c r="G66" s="58">
        <f>G67</f>
        <v>182.85599999999999</v>
      </c>
      <c r="H66" s="248" t="s">
        <v>16</v>
      </c>
      <c r="I66" s="243" t="s">
        <v>16</v>
      </c>
    </row>
    <row r="67" spans="1:9" ht="15.75" x14ac:dyDescent="0.25">
      <c r="A67" s="225"/>
      <c r="B67" s="219"/>
      <c r="C67" s="164"/>
      <c r="D67" s="175"/>
      <c r="E67" s="175"/>
      <c r="F67" s="1" t="s">
        <v>10</v>
      </c>
      <c r="G67" s="64">
        <v>182.85599999999999</v>
      </c>
      <c r="H67" s="249"/>
      <c r="I67" s="243"/>
    </row>
    <row r="68" spans="1:9" ht="17.100000000000001" customHeight="1" x14ac:dyDescent="0.25">
      <c r="A68" s="225"/>
      <c r="B68" s="219"/>
      <c r="C68" s="164"/>
      <c r="D68" s="175"/>
      <c r="E68" s="175"/>
      <c r="F68" s="1" t="s">
        <v>35</v>
      </c>
      <c r="G68" s="64">
        <f>G74</f>
        <v>0</v>
      </c>
      <c r="H68" s="249"/>
      <c r="I68" s="243"/>
    </row>
    <row r="69" spans="1:9" ht="15.75" x14ac:dyDescent="0.25">
      <c r="A69" s="225"/>
      <c r="B69" s="219"/>
      <c r="C69" s="164"/>
      <c r="D69" s="175"/>
      <c r="E69" s="175"/>
      <c r="F69" s="1" t="s">
        <v>11</v>
      </c>
      <c r="G69" s="64">
        <f>G75</f>
        <v>0</v>
      </c>
      <c r="H69" s="249"/>
      <c r="I69" s="243"/>
    </row>
    <row r="70" spans="1:9" ht="15.75" x14ac:dyDescent="0.25">
      <c r="A70" s="225"/>
      <c r="B70" s="219"/>
      <c r="C70" s="164"/>
      <c r="D70" s="175"/>
      <c r="E70" s="175"/>
      <c r="F70" s="1" t="s">
        <v>12</v>
      </c>
      <c r="G70" s="64">
        <f t="shared" ref="G70" si="4">G76</f>
        <v>0</v>
      </c>
      <c r="H70" s="249"/>
      <c r="I70" s="243"/>
    </row>
    <row r="71" spans="1:9" ht="17.850000000000001" customHeight="1" thickBot="1" x14ac:dyDescent="0.3">
      <c r="A71" s="226"/>
      <c r="B71" s="220"/>
      <c r="C71" s="165"/>
      <c r="D71" s="176"/>
      <c r="E71" s="176"/>
      <c r="F71" s="2" t="s">
        <v>13</v>
      </c>
      <c r="G71" s="65">
        <f>G77</f>
        <v>0</v>
      </c>
      <c r="H71" s="250"/>
      <c r="I71" s="251"/>
    </row>
    <row r="72" spans="1:9" ht="17.850000000000001" customHeight="1" x14ac:dyDescent="0.25">
      <c r="A72" s="224" t="s">
        <v>40</v>
      </c>
      <c r="B72" s="113" t="s">
        <v>15</v>
      </c>
      <c r="C72" s="163" t="s">
        <v>53</v>
      </c>
      <c r="D72" s="174"/>
      <c r="E72" s="174"/>
      <c r="F72" s="3" t="s">
        <v>9</v>
      </c>
      <c r="G72" s="58">
        <v>19.149999999999999</v>
      </c>
      <c r="H72" s="248" t="s">
        <v>16</v>
      </c>
      <c r="I72" s="244" t="s">
        <v>16</v>
      </c>
    </row>
    <row r="73" spans="1:9" ht="15.75" x14ac:dyDescent="0.25">
      <c r="A73" s="225"/>
      <c r="B73" s="252" t="s">
        <v>41</v>
      </c>
      <c r="C73" s="164"/>
      <c r="D73" s="175"/>
      <c r="E73" s="175"/>
      <c r="F73" s="1" t="s">
        <v>10</v>
      </c>
      <c r="G73" s="64">
        <v>19.149999999999999</v>
      </c>
      <c r="H73" s="249"/>
      <c r="I73" s="243"/>
    </row>
    <row r="74" spans="1:9" ht="15.75" x14ac:dyDescent="0.25">
      <c r="A74" s="225"/>
      <c r="B74" s="252"/>
      <c r="C74" s="164"/>
      <c r="D74" s="175"/>
      <c r="E74" s="175"/>
      <c r="F74" s="1" t="s">
        <v>35</v>
      </c>
      <c r="G74" s="64">
        <v>0</v>
      </c>
      <c r="H74" s="249"/>
      <c r="I74" s="243"/>
    </row>
    <row r="75" spans="1:9" ht="15.75" x14ac:dyDescent="0.25">
      <c r="A75" s="225"/>
      <c r="B75" s="252"/>
      <c r="C75" s="164"/>
      <c r="D75" s="175"/>
      <c r="E75" s="175"/>
      <c r="F75" s="1" t="s">
        <v>11</v>
      </c>
      <c r="G75" s="64">
        <v>0</v>
      </c>
      <c r="H75" s="249"/>
      <c r="I75" s="243"/>
    </row>
    <row r="76" spans="1:9" ht="15.75" x14ac:dyDescent="0.25">
      <c r="A76" s="225"/>
      <c r="B76" s="252"/>
      <c r="C76" s="164"/>
      <c r="D76" s="175"/>
      <c r="E76" s="175"/>
      <c r="F76" s="1" t="s">
        <v>12</v>
      </c>
      <c r="G76" s="64">
        <f>G82</f>
        <v>0</v>
      </c>
      <c r="H76" s="249"/>
      <c r="I76" s="243"/>
    </row>
    <row r="77" spans="1:9" ht="16.5" thickBot="1" x14ac:dyDescent="0.3">
      <c r="A77" s="226"/>
      <c r="B77" s="253"/>
      <c r="C77" s="165"/>
      <c r="D77" s="176"/>
      <c r="E77" s="176"/>
      <c r="F77" s="2" t="s">
        <v>13</v>
      </c>
      <c r="G77" s="65">
        <f>G83</f>
        <v>0</v>
      </c>
      <c r="H77" s="250"/>
      <c r="I77" s="251"/>
    </row>
    <row r="78" spans="1:9" ht="15.75" customHeight="1" x14ac:dyDescent="0.25">
      <c r="A78" s="254" t="s">
        <v>42</v>
      </c>
      <c r="B78" s="113" t="s">
        <v>15</v>
      </c>
      <c r="C78" s="163" t="s">
        <v>56</v>
      </c>
      <c r="D78" s="174"/>
      <c r="E78" s="174"/>
      <c r="F78" s="3" t="s">
        <v>9</v>
      </c>
      <c r="G78" s="58">
        <f>G79+G80+G81+G82+G83</f>
        <v>20</v>
      </c>
      <c r="H78" s="244" t="s">
        <v>16</v>
      </c>
      <c r="I78" s="244" t="s">
        <v>16</v>
      </c>
    </row>
    <row r="79" spans="1:9" ht="15.75" customHeight="1" x14ac:dyDescent="0.25">
      <c r="A79" s="254"/>
      <c r="B79" s="252" t="s">
        <v>43</v>
      </c>
      <c r="C79" s="233"/>
      <c r="D79" s="175"/>
      <c r="E79" s="175"/>
      <c r="F79" s="1" t="s">
        <v>10</v>
      </c>
      <c r="G79" s="64">
        <v>20</v>
      </c>
      <c r="H79" s="243"/>
      <c r="I79" s="243"/>
    </row>
    <row r="80" spans="1:9" ht="15.75" x14ac:dyDescent="0.25">
      <c r="A80" s="254"/>
      <c r="B80" s="252"/>
      <c r="C80" s="233"/>
      <c r="D80" s="175"/>
      <c r="E80" s="175"/>
      <c r="F80" s="1" t="s">
        <v>35</v>
      </c>
      <c r="G80" s="64">
        <v>0</v>
      </c>
      <c r="H80" s="243"/>
      <c r="I80" s="243"/>
    </row>
    <row r="81" spans="1:9" ht="15.75" x14ac:dyDescent="0.25">
      <c r="A81" s="254"/>
      <c r="B81" s="252"/>
      <c r="C81" s="233"/>
      <c r="D81" s="175"/>
      <c r="E81" s="175"/>
      <c r="F81" s="1" t="s">
        <v>11</v>
      </c>
      <c r="G81" s="64">
        <v>0</v>
      </c>
      <c r="H81" s="243"/>
      <c r="I81" s="243"/>
    </row>
    <row r="82" spans="1:9" ht="15.75" x14ac:dyDescent="0.25">
      <c r="A82" s="254"/>
      <c r="B82" s="252"/>
      <c r="C82" s="233"/>
      <c r="D82" s="175"/>
      <c r="E82" s="175"/>
      <c r="F82" s="1" t="s">
        <v>12</v>
      </c>
      <c r="G82" s="64">
        <v>0</v>
      </c>
      <c r="H82" s="243"/>
      <c r="I82" s="243"/>
    </row>
    <row r="83" spans="1:9" ht="16.5" thickBot="1" x14ac:dyDescent="0.3">
      <c r="A83" s="255"/>
      <c r="B83" s="253"/>
      <c r="C83" s="234"/>
      <c r="D83" s="176"/>
      <c r="E83" s="176"/>
      <c r="F83" s="2" t="s">
        <v>13</v>
      </c>
      <c r="G83" s="65">
        <v>0</v>
      </c>
      <c r="H83" s="251"/>
      <c r="I83" s="251"/>
    </row>
    <row r="84" spans="1:9" ht="15.75" customHeight="1" x14ac:dyDescent="0.25">
      <c r="A84" s="222" t="s">
        <v>44</v>
      </c>
      <c r="B84" s="113" t="s">
        <v>15</v>
      </c>
      <c r="C84" s="163" t="s">
        <v>53</v>
      </c>
      <c r="D84" s="174"/>
      <c r="E84" s="174"/>
      <c r="F84" s="3" t="s">
        <v>9</v>
      </c>
      <c r="G84" s="58">
        <f>G85</f>
        <v>4370.4889999999996</v>
      </c>
      <c r="H84" s="248" t="s">
        <v>16</v>
      </c>
      <c r="I84" s="244" t="s">
        <v>16</v>
      </c>
    </row>
    <row r="85" spans="1:9" ht="15.75" customHeight="1" x14ac:dyDescent="0.25">
      <c r="A85" s="216"/>
      <c r="B85" s="252" t="s">
        <v>45</v>
      </c>
      <c r="C85" s="164"/>
      <c r="D85" s="175"/>
      <c r="E85" s="175"/>
      <c r="F85" s="1" t="s">
        <v>10</v>
      </c>
      <c r="G85" s="64">
        <v>4370.4889999999996</v>
      </c>
      <c r="H85" s="249"/>
      <c r="I85" s="243"/>
    </row>
    <row r="86" spans="1:9" ht="15.75" x14ac:dyDescent="0.25">
      <c r="A86" s="216"/>
      <c r="B86" s="252"/>
      <c r="C86" s="164"/>
      <c r="D86" s="175"/>
      <c r="E86" s="175"/>
      <c r="F86" s="1" t="s">
        <v>35</v>
      </c>
      <c r="G86" s="64">
        <v>0</v>
      </c>
      <c r="H86" s="249"/>
      <c r="I86" s="243"/>
    </row>
    <row r="87" spans="1:9" ht="15.75" x14ac:dyDescent="0.25">
      <c r="A87" s="216"/>
      <c r="B87" s="252"/>
      <c r="C87" s="164"/>
      <c r="D87" s="175"/>
      <c r="E87" s="175"/>
      <c r="F87" s="1" t="s">
        <v>11</v>
      </c>
      <c r="G87" s="64">
        <f t="shared" ref="G87:G89" si="5">G93+G99</f>
        <v>0</v>
      </c>
      <c r="H87" s="249"/>
      <c r="I87" s="243"/>
    </row>
    <row r="88" spans="1:9" ht="15.75" x14ac:dyDescent="0.25">
      <c r="A88" s="216"/>
      <c r="B88" s="252"/>
      <c r="C88" s="164"/>
      <c r="D88" s="175"/>
      <c r="E88" s="175"/>
      <c r="F88" s="1" t="s">
        <v>12</v>
      </c>
      <c r="G88" s="64">
        <f t="shared" si="5"/>
        <v>0</v>
      </c>
      <c r="H88" s="249"/>
      <c r="I88" s="243"/>
    </row>
    <row r="89" spans="1:9" ht="51" customHeight="1" thickBot="1" x14ac:dyDescent="0.3">
      <c r="A89" s="217"/>
      <c r="B89" s="253"/>
      <c r="C89" s="165"/>
      <c r="D89" s="176"/>
      <c r="E89" s="176"/>
      <c r="F89" s="2" t="s">
        <v>13</v>
      </c>
      <c r="G89" s="65">
        <f t="shared" si="5"/>
        <v>0</v>
      </c>
      <c r="H89" s="250"/>
      <c r="I89" s="251"/>
    </row>
    <row r="90" spans="1:9" ht="22.5" customHeight="1" x14ac:dyDescent="0.25">
      <c r="A90" s="245" t="s">
        <v>22</v>
      </c>
      <c r="B90" s="235" t="s">
        <v>96</v>
      </c>
      <c r="C90" s="192" t="s">
        <v>57</v>
      </c>
      <c r="D90" s="198"/>
      <c r="E90" s="198"/>
      <c r="F90" s="52" t="s">
        <v>9</v>
      </c>
      <c r="G90" s="62">
        <f>G91+G92+G93+G94+G95</f>
        <v>15.1</v>
      </c>
      <c r="H90" s="192" t="s">
        <v>16</v>
      </c>
      <c r="I90" s="192" t="s">
        <v>16</v>
      </c>
    </row>
    <row r="91" spans="1:9" ht="15.75" customHeight="1" x14ac:dyDescent="0.25">
      <c r="A91" s="246"/>
      <c r="B91" s="223"/>
      <c r="C91" s="193"/>
      <c r="D91" s="199"/>
      <c r="E91" s="199"/>
      <c r="F91" s="54" t="s">
        <v>10</v>
      </c>
      <c r="G91" s="55">
        <f>G97</f>
        <v>15.1</v>
      </c>
      <c r="H91" s="193"/>
      <c r="I91" s="193"/>
    </row>
    <row r="92" spans="1:9" ht="15.75" x14ac:dyDescent="0.25">
      <c r="A92" s="246"/>
      <c r="B92" s="223"/>
      <c r="C92" s="193"/>
      <c r="D92" s="199"/>
      <c r="E92" s="199"/>
      <c r="F92" s="54" t="s">
        <v>35</v>
      </c>
      <c r="G92" s="55">
        <f>G98</f>
        <v>0</v>
      </c>
      <c r="H92" s="193"/>
      <c r="I92" s="193"/>
    </row>
    <row r="93" spans="1:9" ht="15.75" x14ac:dyDescent="0.25">
      <c r="A93" s="246"/>
      <c r="B93" s="223"/>
      <c r="C93" s="193"/>
      <c r="D93" s="199"/>
      <c r="E93" s="199"/>
      <c r="F93" s="54" t="s">
        <v>11</v>
      </c>
      <c r="G93" s="55">
        <f t="shared" ref="G93:G95" si="6">G99</f>
        <v>0</v>
      </c>
      <c r="H93" s="193"/>
      <c r="I93" s="193"/>
    </row>
    <row r="94" spans="1:9" ht="15.75" x14ac:dyDescent="0.25">
      <c r="A94" s="246"/>
      <c r="B94" s="223"/>
      <c r="C94" s="193"/>
      <c r="D94" s="199"/>
      <c r="E94" s="199"/>
      <c r="F94" s="54" t="s">
        <v>12</v>
      </c>
      <c r="G94" s="55">
        <f t="shared" si="6"/>
        <v>0</v>
      </c>
      <c r="H94" s="193"/>
      <c r="I94" s="193"/>
    </row>
    <row r="95" spans="1:9" ht="18.600000000000001" customHeight="1" thickBot="1" x14ac:dyDescent="0.3">
      <c r="A95" s="247"/>
      <c r="B95" s="236"/>
      <c r="C95" s="194"/>
      <c r="D95" s="200"/>
      <c r="E95" s="200"/>
      <c r="F95" s="56" t="s">
        <v>13</v>
      </c>
      <c r="G95" s="55">
        <f t="shared" si="6"/>
        <v>0</v>
      </c>
      <c r="H95" s="194"/>
      <c r="I95" s="194"/>
    </row>
    <row r="96" spans="1:9" ht="15.75" customHeight="1" x14ac:dyDescent="0.25">
      <c r="A96" s="222" t="s">
        <v>23</v>
      </c>
      <c r="B96" s="219" t="s">
        <v>65</v>
      </c>
      <c r="C96" s="164" t="s">
        <v>58</v>
      </c>
      <c r="D96" s="175"/>
      <c r="E96" s="175"/>
      <c r="F96" s="69" t="s">
        <v>9</v>
      </c>
      <c r="G96" s="58">
        <f>G97</f>
        <v>15.1</v>
      </c>
      <c r="H96" s="243" t="s">
        <v>16</v>
      </c>
      <c r="I96" s="244" t="s">
        <v>16</v>
      </c>
    </row>
    <row r="97" spans="1:9" ht="15.75" x14ac:dyDescent="0.25">
      <c r="A97" s="216"/>
      <c r="B97" s="219"/>
      <c r="C97" s="164"/>
      <c r="D97" s="175"/>
      <c r="E97" s="175"/>
      <c r="F97" s="1" t="s">
        <v>10</v>
      </c>
      <c r="G97" s="64">
        <v>15.1</v>
      </c>
      <c r="H97" s="243"/>
      <c r="I97" s="243"/>
    </row>
    <row r="98" spans="1:9" ht="15.75" x14ac:dyDescent="0.25">
      <c r="A98" s="216"/>
      <c r="B98" s="219"/>
      <c r="C98" s="164"/>
      <c r="D98" s="175"/>
      <c r="E98" s="175"/>
      <c r="F98" s="1" t="s">
        <v>35</v>
      </c>
      <c r="G98" s="64">
        <v>0</v>
      </c>
      <c r="H98" s="243"/>
      <c r="I98" s="243"/>
    </row>
    <row r="99" spans="1:9" ht="15.75" x14ac:dyDescent="0.25">
      <c r="A99" s="216"/>
      <c r="B99" s="219"/>
      <c r="C99" s="164"/>
      <c r="D99" s="175"/>
      <c r="E99" s="175"/>
      <c r="F99" s="1" t="s">
        <v>11</v>
      </c>
      <c r="G99" s="64">
        <v>0</v>
      </c>
      <c r="H99" s="243"/>
      <c r="I99" s="243"/>
    </row>
    <row r="100" spans="1:9" ht="15.75" x14ac:dyDescent="0.25">
      <c r="A100" s="216"/>
      <c r="B100" s="219"/>
      <c r="C100" s="164"/>
      <c r="D100" s="175"/>
      <c r="E100" s="175"/>
      <c r="F100" s="1" t="s">
        <v>12</v>
      </c>
      <c r="G100" s="64">
        <v>0</v>
      </c>
      <c r="H100" s="243"/>
      <c r="I100" s="243"/>
    </row>
    <row r="101" spans="1:9" ht="16.5" thickBot="1" x14ac:dyDescent="0.3">
      <c r="A101" s="216"/>
      <c r="B101" s="219"/>
      <c r="C101" s="164"/>
      <c r="D101" s="175"/>
      <c r="E101" s="175"/>
      <c r="F101" s="70" t="s">
        <v>13</v>
      </c>
      <c r="G101" s="65">
        <v>0</v>
      </c>
      <c r="H101" s="243"/>
      <c r="I101" s="243"/>
    </row>
    <row r="102" spans="1:9" ht="15.75" customHeight="1" x14ac:dyDescent="0.25">
      <c r="A102" s="211" t="s">
        <v>24</v>
      </c>
      <c r="B102" s="235" t="s">
        <v>97</v>
      </c>
      <c r="C102" s="192" t="s">
        <v>53</v>
      </c>
      <c r="D102" s="237"/>
      <c r="E102" s="237"/>
      <c r="F102" s="52" t="s">
        <v>9</v>
      </c>
      <c r="G102" s="53">
        <f>G108+G114+G120</f>
        <v>6483.7530000000006</v>
      </c>
      <c r="H102" s="240" t="s">
        <v>16</v>
      </c>
      <c r="I102" s="192" t="s">
        <v>16</v>
      </c>
    </row>
    <row r="103" spans="1:9" ht="15.75" x14ac:dyDescent="0.25">
      <c r="A103" s="212"/>
      <c r="B103" s="223"/>
      <c r="C103" s="193"/>
      <c r="D103" s="238"/>
      <c r="E103" s="238"/>
      <c r="F103" s="54" t="s">
        <v>10</v>
      </c>
      <c r="G103" s="55">
        <f>G109+G115+G121</f>
        <v>5811.853000000001</v>
      </c>
      <c r="H103" s="241"/>
      <c r="I103" s="193"/>
    </row>
    <row r="104" spans="1:9" ht="15.75" x14ac:dyDescent="0.25">
      <c r="A104" s="212"/>
      <c r="B104" s="223"/>
      <c r="C104" s="193"/>
      <c r="D104" s="238"/>
      <c r="E104" s="238"/>
      <c r="F104" s="54" t="s">
        <v>35</v>
      </c>
      <c r="G104" s="55">
        <f t="shared" ref="G104:G107" si="7">G110+G116+G122</f>
        <v>0</v>
      </c>
      <c r="H104" s="241"/>
      <c r="I104" s="193"/>
    </row>
    <row r="105" spans="1:9" ht="15.75" x14ac:dyDescent="0.25">
      <c r="A105" s="212"/>
      <c r="B105" s="223"/>
      <c r="C105" s="193"/>
      <c r="D105" s="238"/>
      <c r="E105" s="238"/>
      <c r="F105" s="54" t="s">
        <v>11</v>
      </c>
      <c r="G105" s="55">
        <f>G111+G117+G123</f>
        <v>671.9</v>
      </c>
      <c r="H105" s="241"/>
      <c r="I105" s="193"/>
    </row>
    <row r="106" spans="1:9" ht="15.75" x14ac:dyDescent="0.25">
      <c r="A106" s="212"/>
      <c r="B106" s="223"/>
      <c r="C106" s="193"/>
      <c r="D106" s="238"/>
      <c r="E106" s="238"/>
      <c r="F106" s="54" t="s">
        <v>12</v>
      </c>
      <c r="G106" s="55">
        <f t="shared" si="7"/>
        <v>0</v>
      </c>
      <c r="H106" s="241"/>
      <c r="I106" s="193"/>
    </row>
    <row r="107" spans="1:9" ht="16.5" thickBot="1" x14ac:dyDescent="0.3">
      <c r="A107" s="221"/>
      <c r="B107" s="236"/>
      <c r="C107" s="194"/>
      <c r="D107" s="239"/>
      <c r="E107" s="239"/>
      <c r="F107" s="56" t="s">
        <v>13</v>
      </c>
      <c r="G107" s="57">
        <f t="shared" si="7"/>
        <v>0</v>
      </c>
      <c r="H107" s="242"/>
      <c r="I107" s="194"/>
    </row>
    <row r="108" spans="1:9" ht="15.75" customHeight="1" x14ac:dyDescent="0.25">
      <c r="A108" s="224" t="s">
        <v>25</v>
      </c>
      <c r="B108" s="218" t="s">
        <v>66</v>
      </c>
      <c r="C108" s="163" t="s">
        <v>56</v>
      </c>
      <c r="D108" s="174"/>
      <c r="E108" s="174"/>
      <c r="F108" s="3" t="s">
        <v>9</v>
      </c>
      <c r="G108" s="100">
        <f>G109+G110+G111++G113+G112</f>
        <v>4226.9530000000004</v>
      </c>
      <c r="H108" s="177" t="s">
        <v>16</v>
      </c>
      <c r="I108" s="163" t="s">
        <v>16</v>
      </c>
    </row>
    <row r="109" spans="1:9" ht="15.75" x14ac:dyDescent="0.25">
      <c r="A109" s="225"/>
      <c r="B109" s="219"/>
      <c r="C109" s="164"/>
      <c r="D109" s="175"/>
      <c r="E109" s="175"/>
      <c r="F109" s="1" t="s">
        <v>10</v>
      </c>
      <c r="G109" s="64">
        <v>4226.9530000000004</v>
      </c>
      <c r="H109" s="178"/>
      <c r="I109" s="164"/>
    </row>
    <row r="110" spans="1:9" ht="15.75" x14ac:dyDescent="0.25">
      <c r="A110" s="225"/>
      <c r="B110" s="219"/>
      <c r="C110" s="164"/>
      <c r="D110" s="175"/>
      <c r="E110" s="175"/>
      <c r="F110" s="1" t="s">
        <v>35</v>
      </c>
      <c r="G110" s="64">
        <v>0</v>
      </c>
      <c r="H110" s="178"/>
      <c r="I110" s="164"/>
    </row>
    <row r="111" spans="1:9" ht="15.75" x14ac:dyDescent="0.25">
      <c r="A111" s="225"/>
      <c r="B111" s="219"/>
      <c r="C111" s="164"/>
      <c r="D111" s="175"/>
      <c r="E111" s="175"/>
      <c r="F111" s="1" t="s">
        <v>11</v>
      </c>
      <c r="G111" s="64">
        <v>0</v>
      </c>
      <c r="H111" s="231"/>
      <c r="I111" s="233"/>
    </row>
    <row r="112" spans="1:9" ht="15.75" x14ac:dyDescent="0.25">
      <c r="A112" s="225"/>
      <c r="B112" s="219"/>
      <c r="C112" s="164"/>
      <c r="D112" s="175"/>
      <c r="E112" s="175"/>
      <c r="F112" s="1" t="s">
        <v>12</v>
      </c>
      <c r="G112" s="64">
        <v>0</v>
      </c>
      <c r="H112" s="231"/>
      <c r="I112" s="233"/>
    </row>
    <row r="113" spans="1:9" ht="16.5" thickBot="1" x14ac:dyDescent="0.3">
      <c r="A113" s="226"/>
      <c r="B113" s="220"/>
      <c r="C113" s="165"/>
      <c r="D113" s="176"/>
      <c r="E113" s="176"/>
      <c r="F113" s="2" t="s">
        <v>13</v>
      </c>
      <c r="G113" s="65">
        <v>0</v>
      </c>
      <c r="H113" s="232"/>
      <c r="I113" s="234"/>
    </row>
    <row r="114" spans="1:9" ht="15.75" customHeight="1" x14ac:dyDescent="0.25">
      <c r="A114" s="228" t="s">
        <v>26</v>
      </c>
      <c r="B114" s="218" t="s">
        <v>67</v>
      </c>
      <c r="C114" s="163" t="s">
        <v>53</v>
      </c>
      <c r="D114" s="174"/>
      <c r="E114" s="174"/>
      <c r="F114" s="3" t="s">
        <v>9</v>
      </c>
      <c r="G114" s="58">
        <f>G115+G116+G117+G118+G119</f>
        <v>1970.3000000000002</v>
      </c>
      <c r="H114" s="177" t="s">
        <v>16</v>
      </c>
      <c r="I114" s="163" t="s">
        <v>16</v>
      </c>
    </row>
    <row r="115" spans="1:9" ht="15.75" x14ac:dyDescent="0.25">
      <c r="A115" s="229"/>
      <c r="B115" s="219"/>
      <c r="C115" s="164"/>
      <c r="D115" s="175"/>
      <c r="E115" s="175"/>
      <c r="F115" s="1" t="s">
        <v>10</v>
      </c>
      <c r="G115" s="64">
        <v>1409.4</v>
      </c>
      <c r="H115" s="178"/>
      <c r="I115" s="164"/>
    </row>
    <row r="116" spans="1:9" ht="15.75" x14ac:dyDescent="0.25">
      <c r="A116" s="229"/>
      <c r="B116" s="219"/>
      <c r="C116" s="164"/>
      <c r="D116" s="175"/>
      <c r="E116" s="175"/>
      <c r="F116" s="1" t="s">
        <v>35</v>
      </c>
      <c r="G116" s="64">
        <v>0</v>
      </c>
      <c r="H116" s="178"/>
      <c r="I116" s="164"/>
    </row>
    <row r="117" spans="1:9" ht="15.75" x14ac:dyDescent="0.25">
      <c r="A117" s="229"/>
      <c r="B117" s="219"/>
      <c r="C117" s="164"/>
      <c r="D117" s="175"/>
      <c r="E117" s="175"/>
      <c r="F117" s="1" t="s">
        <v>89</v>
      </c>
      <c r="G117" s="64">
        <v>560.9</v>
      </c>
      <c r="H117" s="178"/>
      <c r="I117" s="164"/>
    </row>
    <row r="118" spans="1:9" ht="15.75" x14ac:dyDescent="0.25">
      <c r="A118" s="229"/>
      <c r="B118" s="219"/>
      <c r="C118" s="164"/>
      <c r="D118" s="175"/>
      <c r="E118" s="175"/>
      <c r="F118" s="1" t="s">
        <v>12</v>
      </c>
      <c r="G118" s="64">
        <v>0</v>
      </c>
      <c r="H118" s="178"/>
      <c r="I118" s="164"/>
    </row>
    <row r="119" spans="1:9" ht="16.5" thickBot="1" x14ac:dyDescent="0.3">
      <c r="A119" s="230"/>
      <c r="B119" s="220"/>
      <c r="C119" s="165"/>
      <c r="D119" s="176"/>
      <c r="E119" s="176"/>
      <c r="F119" s="2" t="s">
        <v>13</v>
      </c>
      <c r="G119" s="65">
        <v>0</v>
      </c>
      <c r="H119" s="179"/>
      <c r="I119" s="165"/>
    </row>
    <row r="120" spans="1:9" ht="19.5" customHeight="1" x14ac:dyDescent="0.25">
      <c r="A120" s="227" t="s">
        <v>46</v>
      </c>
      <c r="B120" s="218" t="s">
        <v>68</v>
      </c>
      <c r="C120" s="163" t="s">
        <v>56</v>
      </c>
      <c r="D120" s="174"/>
      <c r="E120" s="174"/>
      <c r="F120" s="3" t="s">
        <v>9</v>
      </c>
      <c r="G120" s="58">
        <f>G121+G122+G123+G124+G125</f>
        <v>286.5</v>
      </c>
      <c r="H120" s="177" t="s">
        <v>16</v>
      </c>
      <c r="I120" s="163" t="s">
        <v>16</v>
      </c>
    </row>
    <row r="121" spans="1:9" ht="15.75" x14ac:dyDescent="0.25">
      <c r="A121" s="225"/>
      <c r="B121" s="219"/>
      <c r="C121" s="164"/>
      <c r="D121" s="175"/>
      <c r="E121" s="175"/>
      <c r="F121" s="1" t="s">
        <v>10</v>
      </c>
      <c r="G121" s="64">
        <v>175.5</v>
      </c>
      <c r="H121" s="178"/>
      <c r="I121" s="164"/>
    </row>
    <row r="122" spans="1:9" ht="15.75" x14ac:dyDescent="0.25">
      <c r="A122" s="225"/>
      <c r="B122" s="219"/>
      <c r="C122" s="164"/>
      <c r="D122" s="175"/>
      <c r="E122" s="175"/>
      <c r="F122" s="1" t="s">
        <v>35</v>
      </c>
      <c r="G122" s="64">
        <f t="shared" ref="G122:G124" si="8">G134</f>
        <v>0</v>
      </c>
      <c r="H122" s="178"/>
      <c r="I122" s="164"/>
    </row>
    <row r="123" spans="1:9" ht="15.75" x14ac:dyDescent="0.25">
      <c r="A123" s="225"/>
      <c r="B123" s="219"/>
      <c r="C123" s="164"/>
      <c r="D123" s="175"/>
      <c r="E123" s="175"/>
      <c r="F123" s="1" t="s">
        <v>88</v>
      </c>
      <c r="G123" s="64">
        <v>111</v>
      </c>
      <c r="H123" s="178"/>
      <c r="I123" s="164"/>
    </row>
    <row r="124" spans="1:9" ht="15.75" x14ac:dyDescent="0.25">
      <c r="A124" s="225"/>
      <c r="B124" s="219"/>
      <c r="C124" s="164"/>
      <c r="D124" s="175"/>
      <c r="E124" s="175"/>
      <c r="F124" s="1" t="s">
        <v>12</v>
      </c>
      <c r="G124" s="64">
        <f t="shared" si="8"/>
        <v>0</v>
      </c>
      <c r="H124" s="178"/>
      <c r="I124" s="164"/>
    </row>
    <row r="125" spans="1:9" ht="16.5" thickBot="1" x14ac:dyDescent="0.3">
      <c r="A125" s="226"/>
      <c r="B125" s="220"/>
      <c r="C125" s="165"/>
      <c r="D125" s="176"/>
      <c r="E125" s="176"/>
      <c r="F125" s="2" t="s">
        <v>13</v>
      </c>
      <c r="G125" s="65">
        <v>0</v>
      </c>
      <c r="H125" s="179"/>
      <c r="I125" s="165"/>
    </row>
    <row r="126" spans="1:9" ht="18.75" customHeight="1" x14ac:dyDescent="0.25">
      <c r="A126" s="216" t="s">
        <v>47</v>
      </c>
      <c r="B126" s="219" t="s">
        <v>69</v>
      </c>
      <c r="C126" s="164" t="s">
        <v>56</v>
      </c>
      <c r="D126" s="175"/>
      <c r="E126" s="175"/>
      <c r="F126" s="33" t="s">
        <v>9</v>
      </c>
      <c r="G126" s="11">
        <f>G127+G128+G129+G130+G131</f>
        <v>0</v>
      </c>
      <c r="H126" s="164" t="s">
        <v>16</v>
      </c>
      <c r="I126" s="164" t="s">
        <v>16</v>
      </c>
    </row>
    <row r="127" spans="1:9" ht="15.75" x14ac:dyDescent="0.25">
      <c r="A127" s="216"/>
      <c r="B127" s="219"/>
      <c r="C127" s="164"/>
      <c r="D127" s="175"/>
      <c r="E127" s="175"/>
      <c r="F127" s="31" t="s">
        <v>10</v>
      </c>
      <c r="G127" s="5">
        <v>0</v>
      </c>
      <c r="H127" s="164"/>
      <c r="I127" s="164"/>
    </row>
    <row r="128" spans="1:9" ht="15.75" x14ac:dyDescent="0.25">
      <c r="A128" s="216"/>
      <c r="B128" s="219"/>
      <c r="C128" s="164"/>
      <c r="D128" s="175"/>
      <c r="E128" s="175"/>
      <c r="F128" s="31" t="s">
        <v>35</v>
      </c>
      <c r="G128" s="5">
        <v>0</v>
      </c>
      <c r="H128" s="164"/>
      <c r="I128" s="164"/>
    </row>
    <row r="129" spans="1:9" ht="15.75" x14ac:dyDescent="0.25">
      <c r="A129" s="216"/>
      <c r="B129" s="219"/>
      <c r="C129" s="164"/>
      <c r="D129" s="175"/>
      <c r="E129" s="175"/>
      <c r="F129" s="31" t="s">
        <v>11</v>
      </c>
      <c r="G129" s="5">
        <v>0</v>
      </c>
      <c r="H129" s="164"/>
      <c r="I129" s="164"/>
    </row>
    <row r="130" spans="1:9" ht="15.75" x14ac:dyDescent="0.25">
      <c r="A130" s="216"/>
      <c r="B130" s="219"/>
      <c r="C130" s="164"/>
      <c r="D130" s="175"/>
      <c r="E130" s="175"/>
      <c r="F130" s="31" t="s">
        <v>12</v>
      </c>
      <c r="G130" s="5">
        <v>0</v>
      </c>
      <c r="H130" s="164"/>
      <c r="I130" s="164"/>
    </row>
    <row r="131" spans="1:9" ht="16.5" thickBot="1" x14ac:dyDescent="0.3">
      <c r="A131" s="216"/>
      <c r="B131" s="219"/>
      <c r="C131" s="164"/>
      <c r="D131" s="175"/>
      <c r="E131" s="175"/>
      <c r="F131" s="34" t="s">
        <v>13</v>
      </c>
      <c r="G131" s="9">
        <v>0</v>
      </c>
      <c r="H131" s="164"/>
      <c r="I131" s="164"/>
    </row>
    <row r="132" spans="1:9" ht="15" customHeight="1" x14ac:dyDescent="0.25">
      <c r="A132" s="224" t="s">
        <v>48</v>
      </c>
      <c r="B132" s="218" t="s">
        <v>70</v>
      </c>
      <c r="C132" s="163" t="s">
        <v>56</v>
      </c>
      <c r="D132" s="174"/>
      <c r="E132" s="174"/>
      <c r="F132" s="30" t="s">
        <v>9</v>
      </c>
      <c r="G132" s="4">
        <f>G134+G133+G135+G136+G137</f>
        <v>0</v>
      </c>
      <c r="H132" s="163" t="s">
        <v>16</v>
      </c>
      <c r="I132" s="163" t="s">
        <v>16</v>
      </c>
    </row>
    <row r="133" spans="1:9" ht="15.75" x14ac:dyDescent="0.25">
      <c r="A133" s="225"/>
      <c r="B133" s="219"/>
      <c r="C133" s="164"/>
      <c r="D133" s="175"/>
      <c r="E133" s="175"/>
      <c r="F133" s="31" t="s">
        <v>10</v>
      </c>
      <c r="G133" s="5">
        <v>0</v>
      </c>
      <c r="H133" s="164"/>
      <c r="I133" s="164"/>
    </row>
    <row r="134" spans="1:9" ht="15.75" x14ac:dyDescent="0.25">
      <c r="A134" s="225"/>
      <c r="B134" s="219"/>
      <c r="C134" s="164"/>
      <c r="D134" s="175"/>
      <c r="E134" s="175"/>
      <c r="F134" s="31" t="s">
        <v>35</v>
      </c>
      <c r="G134" s="5">
        <v>0</v>
      </c>
      <c r="H134" s="164"/>
      <c r="I134" s="164"/>
    </row>
    <row r="135" spans="1:9" ht="15.75" x14ac:dyDescent="0.25">
      <c r="A135" s="225"/>
      <c r="B135" s="219"/>
      <c r="C135" s="164"/>
      <c r="D135" s="175"/>
      <c r="E135" s="175"/>
      <c r="F135" s="31" t="s">
        <v>11</v>
      </c>
      <c r="G135" s="5">
        <v>0</v>
      </c>
      <c r="H135" s="164"/>
      <c r="I135" s="164"/>
    </row>
    <row r="136" spans="1:9" ht="15.75" x14ac:dyDescent="0.25">
      <c r="A136" s="225"/>
      <c r="B136" s="219"/>
      <c r="C136" s="164"/>
      <c r="D136" s="175"/>
      <c r="E136" s="175"/>
      <c r="F136" s="31" t="s">
        <v>12</v>
      </c>
      <c r="G136" s="5">
        <v>0</v>
      </c>
      <c r="H136" s="164"/>
      <c r="I136" s="164"/>
    </row>
    <row r="137" spans="1:9" ht="16.5" thickBot="1" x14ac:dyDescent="0.3">
      <c r="A137" s="226"/>
      <c r="B137" s="220"/>
      <c r="C137" s="165"/>
      <c r="D137" s="176"/>
      <c r="E137" s="176"/>
      <c r="F137" s="32" t="s">
        <v>13</v>
      </c>
      <c r="G137" s="6">
        <v>0</v>
      </c>
      <c r="H137" s="165"/>
      <c r="I137" s="165"/>
    </row>
    <row r="138" spans="1:9" ht="15.75" customHeight="1" x14ac:dyDescent="0.25">
      <c r="A138" s="224" t="s">
        <v>49</v>
      </c>
      <c r="B138" s="218" t="s">
        <v>85</v>
      </c>
      <c r="C138" s="163" t="s">
        <v>56</v>
      </c>
      <c r="D138" s="109"/>
      <c r="E138" s="109"/>
      <c r="F138" s="30" t="s">
        <v>9</v>
      </c>
      <c r="G138" s="4">
        <f>G139+G140+G141+G142+G143</f>
        <v>0</v>
      </c>
      <c r="H138" s="103"/>
      <c r="I138" s="103"/>
    </row>
    <row r="139" spans="1:9" ht="15.75" x14ac:dyDescent="0.25">
      <c r="A139" s="225"/>
      <c r="B139" s="219"/>
      <c r="C139" s="164"/>
      <c r="D139" s="110"/>
      <c r="E139" s="110"/>
      <c r="F139" s="31" t="s">
        <v>10</v>
      </c>
      <c r="G139" s="5">
        <v>0</v>
      </c>
      <c r="H139" s="104"/>
      <c r="I139" s="104"/>
    </row>
    <row r="140" spans="1:9" ht="15.75" x14ac:dyDescent="0.25">
      <c r="A140" s="225"/>
      <c r="B140" s="219"/>
      <c r="C140" s="164"/>
      <c r="D140" s="110"/>
      <c r="E140" s="110"/>
      <c r="F140" s="31" t="s">
        <v>35</v>
      </c>
      <c r="G140" s="5">
        <v>0</v>
      </c>
      <c r="H140" s="104"/>
      <c r="I140" s="104"/>
    </row>
    <row r="141" spans="1:9" ht="15.75" x14ac:dyDescent="0.25">
      <c r="A141" s="225"/>
      <c r="B141" s="219"/>
      <c r="C141" s="164"/>
      <c r="D141" s="110"/>
      <c r="E141" s="110"/>
      <c r="F141" s="31" t="s">
        <v>11</v>
      </c>
      <c r="G141" s="5">
        <v>0</v>
      </c>
      <c r="H141" s="104"/>
      <c r="I141" s="104"/>
    </row>
    <row r="142" spans="1:9" ht="15.75" x14ac:dyDescent="0.25">
      <c r="A142" s="225"/>
      <c r="B142" s="219"/>
      <c r="C142" s="164"/>
      <c r="D142" s="110"/>
      <c r="E142" s="110"/>
      <c r="F142" s="31" t="s">
        <v>12</v>
      </c>
      <c r="G142" s="5">
        <v>0</v>
      </c>
      <c r="H142" s="104"/>
      <c r="I142" s="104"/>
    </row>
    <row r="143" spans="1:9" ht="16.5" thickBot="1" x14ac:dyDescent="0.3">
      <c r="A143" s="226"/>
      <c r="B143" s="220"/>
      <c r="C143" s="165"/>
      <c r="D143" s="111"/>
      <c r="E143" s="111"/>
      <c r="F143" s="32" t="s">
        <v>13</v>
      </c>
      <c r="G143" s="6">
        <v>0</v>
      </c>
      <c r="H143" s="105"/>
      <c r="I143" s="105"/>
    </row>
    <row r="144" spans="1:9" ht="18" customHeight="1" x14ac:dyDescent="0.25">
      <c r="A144" s="224" t="s">
        <v>81</v>
      </c>
      <c r="B144" s="218" t="s">
        <v>103</v>
      </c>
      <c r="C144" s="163" t="s">
        <v>56</v>
      </c>
      <c r="D144" s="109"/>
      <c r="E144" s="109"/>
      <c r="F144" s="30" t="s">
        <v>9</v>
      </c>
      <c r="G144" s="4">
        <v>0</v>
      </c>
      <c r="H144" s="103"/>
      <c r="I144" s="103"/>
    </row>
    <row r="145" spans="1:9" ht="15.75" x14ac:dyDescent="0.25">
      <c r="A145" s="225"/>
      <c r="B145" s="219"/>
      <c r="C145" s="164"/>
      <c r="D145" s="110"/>
      <c r="E145" s="110"/>
      <c r="F145" s="31" t="s">
        <v>10</v>
      </c>
      <c r="G145" s="5">
        <v>0</v>
      </c>
      <c r="H145" s="104"/>
      <c r="I145" s="104"/>
    </row>
    <row r="146" spans="1:9" ht="15.75" x14ac:dyDescent="0.25">
      <c r="A146" s="225"/>
      <c r="B146" s="219"/>
      <c r="C146" s="164"/>
      <c r="D146" s="110"/>
      <c r="E146" s="110"/>
      <c r="F146" s="31" t="s">
        <v>35</v>
      </c>
      <c r="G146" s="5">
        <v>0</v>
      </c>
      <c r="H146" s="104"/>
      <c r="I146" s="104"/>
    </row>
    <row r="147" spans="1:9" ht="15.75" x14ac:dyDescent="0.25">
      <c r="A147" s="225"/>
      <c r="B147" s="219"/>
      <c r="C147" s="164"/>
      <c r="D147" s="110"/>
      <c r="E147" s="110"/>
      <c r="F147" s="31" t="s">
        <v>11</v>
      </c>
      <c r="G147" s="5">
        <v>0</v>
      </c>
      <c r="H147" s="104"/>
      <c r="I147" s="104"/>
    </row>
    <row r="148" spans="1:9" ht="15.75" x14ac:dyDescent="0.25">
      <c r="A148" s="225"/>
      <c r="B148" s="219"/>
      <c r="C148" s="164"/>
      <c r="D148" s="110"/>
      <c r="E148" s="110"/>
      <c r="F148" s="31" t="s">
        <v>12</v>
      </c>
      <c r="G148" s="5">
        <v>0</v>
      </c>
      <c r="H148" s="104"/>
      <c r="I148" s="104"/>
    </row>
    <row r="149" spans="1:9" ht="16.7" customHeight="1" thickBot="1" x14ac:dyDescent="0.3">
      <c r="A149" s="226"/>
      <c r="B149" s="220"/>
      <c r="C149" s="165"/>
      <c r="D149" s="111"/>
      <c r="E149" s="111"/>
      <c r="F149" s="32" t="s">
        <v>13</v>
      </c>
      <c r="G149" s="6">
        <v>0</v>
      </c>
      <c r="H149" s="105"/>
      <c r="I149" s="105"/>
    </row>
    <row r="150" spans="1:9" ht="15" customHeight="1" x14ac:dyDescent="0.25">
      <c r="A150" s="224" t="s">
        <v>107</v>
      </c>
      <c r="B150" s="218" t="s">
        <v>71</v>
      </c>
      <c r="C150" s="163" t="s">
        <v>56</v>
      </c>
      <c r="D150" s="174"/>
      <c r="E150" s="174"/>
      <c r="F150" s="30" t="s">
        <v>9</v>
      </c>
      <c r="G150" s="4">
        <f>G152+G153+G154+G155+G151</f>
        <v>0</v>
      </c>
      <c r="H150" s="163" t="s">
        <v>16</v>
      </c>
      <c r="I150" s="163" t="s">
        <v>16</v>
      </c>
    </row>
    <row r="151" spans="1:9" ht="15" customHeight="1" x14ac:dyDescent="0.25">
      <c r="A151" s="225"/>
      <c r="B151" s="219"/>
      <c r="C151" s="164"/>
      <c r="D151" s="175"/>
      <c r="E151" s="175"/>
      <c r="F151" s="31" t="s">
        <v>10</v>
      </c>
      <c r="G151" s="5">
        <v>0</v>
      </c>
      <c r="H151" s="164"/>
      <c r="I151" s="164"/>
    </row>
    <row r="152" spans="1:9" ht="15" customHeight="1" x14ac:dyDescent="0.25">
      <c r="A152" s="225"/>
      <c r="B152" s="219"/>
      <c r="C152" s="164"/>
      <c r="D152" s="175"/>
      <c r="E152" s="175"/>
      <c r="F152" s="31" t="s">
        <v>35</v>
      </c>
      <c r="G152" s="5">
        <v>0</v>
      </c>
      <c r="H152" s="164"/>
      <c r="I152" s="164"/>
    </row>
    <row r="153" spans="1:9" ht="15" customHeight="1" x14ac:dyDescent="0.25">
      <c r="A153" s="225"/>
      <c r="B153" s="219"/>
      <c r="C153" s="164"/>
      <c r="D153" s="175"/>
      <c r="E153" s="175"/>
      <c r="F153" s="31" t="s">
        <v>11</v>
      </c>
      <c r="G153" s="5">
        <v>0</v>
      </c>
      <c r="H153" s="164"/>
      <c r="I153" s="164"/>
    </row>
    <row r="154" spans="1:9" ht="15" customHeight="1" x14ac:dyDescent="0.25">
      <c r="A154" s="225"/>
      <c r="B154" s="219"/>
      <c r="C154" s="164"/>
      <c r="D154" s="175"/>
      <c r="E154" s="175"/>
      <c r="F154" s="31" t="s">
        <v>12</v>
      </c>
      <c r="G154" s="5">
        <v>0</v>
      </c>
      <c r="H154" s="164"/>
      <c r="I154" s="164"/>
    </row>
    <row r="155" spans="1:9" ht="15" customHeight="1" thickBot="1" x14ac:dyDescent="0.3">
      <c r="A155" s="226"/>
      <c r="B155" s="220"/>
      <c r="C155" s="165"/>
      <c r="D155" s="176"/>
      <c r="E155" s="176"/>
      <c r="F155" s="32" t="s">
        <v>13</v>
      </c>
      <c r="G155" s="6">
        <v>0</v>
      </c>
      <c r="H155" s="165"/>
      <c r="I155" s="165"/>
    </row>
    <row r="156" spans="1:9" ht="15.75" customHeight="1" x14ac:dyDescent="0.25">
      <c r="A156" s="211" t="s">
        <v>27</v>
      </c>
      <c r="B156" s="223" t="s">
        <v>98</v>
      </c>
      <c r="C156" s="193" t="s">
        <v>53</v>
      </c>
      <c r="D156" s="199"/>
      <c r="E156" s="199"/>
      <c r="F156" s="45" t="s">
        <v>9</v>
      </c>
      <c r="G156" s="7">
        <f>G157+G158+G159+G160+G161</f>
        <v>629.73900000000003</v>
      </c>
      <c r="H156" s="180" t="s">
        <v>16</v>
      </c>
      <c r="I156" s="180" t="s">
        <v>16</v>
      </c>
    </row>
    <row r="157" spans="1:9" ht="15.75" x14ac:dyDescent="0.25">
      <c r="A157" s="212"/>
      <c r="B157" s="223"/>
      <c r="C157" s="193"/>
      <c r="D157" s="199"/>
      <c r="E157" s="199"/>
      <c r="F157" s="37" t="s">
        <v>10</v>
      </c>
      <c r="G157" s="7">
        <f>G163+G169</f>
        <v>41.739000000000004</v>
      </c>
      <c r="H157" s="180"/>
      <c r="I157" s="180"/>
    </row>
    <row r="158" spans="1:9" ht="15.75" x14ac:dyDescent="0.25">
      <c r="A158" s="212"/>
      <c r="B158" s="223"/>
      <c r="C158" s="193"/>
      <c r="D158" s="199"/>
      <c r="E158" s="199"/>
      <c r="F158" s="37" t="s">
        <v>35</v>
      </c>
      <c r="G158" s="7">
        <f t="shared" ref="G158:G161" si="9">G164+G170</f>
        <v>0</v>
      </c>
      <c r="H158" s="180"/>
      <c r="I158" s="180"/>
    </row>
    <row r="159" spans="1:9" ht="15.75" x14ac:dyDescent="0.25">
      <c r="A159" s="212"/>
      <c r="B159" s="223"/>
      <c r="C159" s="193"/>
      <c r="D159" s="199"/>
      <c r="E159" s="199"/>
      <c r="F159" s="37" t="s">
        <v>11</v>
      </c>
      <c r="G159" s="7">
        <f t="shared" si="9"/>
        <v>588</v>
      </c>
      <c r="H159" s="180"/>
      <c r="I159" s="180"/>
    </row>
    <row r="160" spans="1:9" ht="15.75" x14ac:dyDescent="0.25">
      <c r="A160" s="212"/>
      <c r="B160" s="223"/>
      <c r="C160" s="193"/>
      <c r="D160" s="199"/>
      <c r="E160" s="199"/>
      <c r="F160" s="37" t="s">
        <v>12</v>
      </c>
      <c r="G160" s="7">
        <f t="shared" si="9"/>
        <v>0</v>
      </c>
      <c r="H160" s="180"/>
      <c r="I160" s="180"/>
    </row>
    <row r="161" spans="1:9" ht="30" customHeight="1" thickBot="1" x14ac:dyDescent="0.3">
      <c r="A161" s="221"/>
      <c r="B161" s="223"/>
      <c r="C161" s="193"/>
      <c r="D161" s="199"/>
      <c r="E161" s="199"/>
      <c r="F161" s="46" t="s">
        <v>13</v>
      </c>
      <c r="G161" s="7">
        <f t="shared" si="9"/>
        <v>0</v>
      </c>
      <c r="H161" s="180"/>
      <c r="I161" s="181"/>
    </row>
    <row r="162" spans="1:9" ht="23.25" customHeight="1" x14ac:dyDescent="0.25">
      <c r="A162" s="216" t="s">
        <v>28</v>
      </c>
      <c r="B162" s="218" t="s">
        <v>72</v>
      </c>
      <c r="C162" s="163" t="s">
        <v>53</v>
      </c>
      <c r="D162" s="174"/>
      <c r="E162" s="174"/>
      <c r="F162" s="30" t="s">
        <v>9</v>
      </c>
      <c r="G162" s="4">
        <f>G163+G164+G165+G166+G167</f>
        <v>29.739000000000001</v>
      </c>
      <c r="H162" s="163" t="s">
        <v>16</v>
      </c>
      <c r="I162" s="163" t="s">
        <v>16</v>
      </c>
    </row>
    <row r="163" spans="1:9" ht="15.75" x14ac:dyDescent="0.25">
      <c r="A163" s="216"/>
      <c r="B163" s="219"/>
      <c r="C163" s="164"/>
      <c r="D163" s="175"/>
      <c r="E163" s="175"/>
      <c r="F163" s="31" t="s">
        <v>10</v>
      </c>
      <c r="G163" s="5">
        <v>29.739000000000001</v>
      </c>
      <c r="H163" s="164"/>
      <c r="I163" s="164"/>
    </row>
    <row r="164" spans="1:9" ht="15.75" x14ac:dyDescent="0.25">
      <c r="A164" s="216"/>
      <c r="B164" s="219"/>
      <c r="C164" s="164"/>
      <c r="D164" s="175"/>
      <c r="E164" s="175"/>
      <c r="F164" s="31" t="s">
        <v>35</v>
      </c>
      <c r="G164" s="12">
        <v>0</v>
      </c>
      <c r="H164" s="164"/>
      <c r="I164" s="164"/>
    </row>
    <row r="165" spans="1:9" ht="15.75" x14ac:dyDescent="0.25">
      <c r="A165" s="216"/>
      <c r="B165" s="219"/>
      <c r="C165" s="164"/>
      <c r="D165" s="175"/>
      <c r="E165" s="175"/>
      <c r="F165" s="31" t="s">
        <v>11</v>
      </c>
      <c r="G165" s="12">
        <v>0</v>
      </c>
      <c r="H165" s="164"/>
      <c r="I165" s="164"/>
    </row>
    <row r="166" spans="1:9" ht="15.75" x14ac:dyDescent="0.25">
      <c r="A166" s="216"/>
      <c r="B166" s="219"/>
      <c r="C166" s="164"/>
      <c r="D166" s="175"/>
      <c r="E166" s="175"/>
      <c r="F166" s="31" t="s">
        <v>12</v>
      </c>
      <c r="G166" s="12">
        <v>0</v>
      </c>
      <c r="H166" s="164"/>
      <c r="I166" s="164"/>
    </row>
    <row r="167" spans="1:9" ht="15.75" customHeight="1" thickBot="1" x14ac:dyDescent="0.3">
      <c r="A167" s="217"/>
      <c r="B167" s="220"/>
      <c r="C167" s="165"/>
      <c r="D167" s="176"/>
      <c r="E167" s="176"/>
      <c r="F167" s="32" t="s">
        <v>13</v>
      </c>
      <c r="G167" s="13">
        <v>0</v>
      </c>
      <c r="H167" s="165"/>
      <c r="I167" s="165"/>
    </row>
    <row r="168" spans="1:9" ht="15.75" customHeight="1" x14ac:dyDescent="0.25">
      <c r="A168" s="222" t="s">
        <v>29</v>
      </c>
      <c r="B168" s="219" t="s">
        <v>73</v>
      </c>
      <c r="C168" s="163" t="s">
        <v>53</v>
      </c>
      <c r="D168" s="174"/>
      <c r="E168" s="174"/>
      <c r="F168" s="30" t="s">
        <v>9</v>
      </c>
      <c r="G168" s="4">
        <f>G169+G170+G171+G172+G173</f>
        <v>600</v>
      </c>
      <c r="H168" s="163" t="s">
        <v>16</v>
      </c>
      <c r="I168" s="163" t="s">
        <v>16</v>
      </c>
    </row>
    <row r="169" spans="1:9" ht="15.75" x14ac:dyDescent="0.25">
      <c r="A169" s="216"/>
      <c r="B169" s="219"/>
      <c r="C169" s="164"/>
      <c r="D169" s="175"/>
      <c r="E169" s="175"/>
      <c r="F169" s="31" t="s">
        <v>10</v>
      </c>
      <c r="G169" s="5">
        <v>12</v>
      </c>
      <c r="H169" s="164"/>
      <c r="I169" s="164"/>
    </row>
    <row r="170" spans="1:9" ht="15.75" x14ac:dyDescent="0.25">
      <c r="A170" s="216"/>
      <c r="B170" s="219"/>
      <c r="C170" s="164"/>
      <c r="D170" s="175"/>
      <c r="E170" s="175"/>
      <c r="F170" s="31" t="s">
        <v>35</v>
      </c>
      <c r="G170" s="5">
        <v>0</v>
      </c>
      <c r="H170" s="164"/>
      <c r="I170" s="164"/>
    </row>
    <row r="171" spans="1:9" ht="15.75" x14ac:dyDescent="0.25">
      <c r="A171" s="216"/>
      <c r="B171" s="219"/>
      <c r="C171" s="164"/>
      <c r="D171" s="175"/>
      <c r="E171" s="175"/>
      <c r="F171" s="31" t="s">
        <v>11</v>
      </c>
      <c r="G171" s="5">
        <v>588</v>
      </c>
      <c r="H171" s="164"/>
      <c r="I171" s="164"/>
    </row>
    <row r="172" spans="1:9" ht="15.75" x14ac:dyDescent="0.25">
      <c r="A172" s="216"/>
      <c r="B172" s="219"/>
      <c r="C172" s="164"/>
      <c r="D172" s="175"/>
      <c r="E172" s="175"/>
      <c r="F172" s="31" t="s">
        <v>12</v>
      </c>
      <c r="G172" s="5">
        <v>0</v>
      </c>
      <c r="H172" s="164"/>
      <c r="I172" s="164"/>
    </row>
    <row r="173" spans="1:9" ht="16.5" thickBot="1" x14ac:dyDescent="0.3">
      <c r="A173" s="216"/>
      <c r="B173" s="220"/>
      <c r="C173" s="165"/>
      <c r="D173" s="176"/>
      <c r="E173" s="176"/>
      <c r="F173" s="32" t="s">
        <v>13</v>
      </c>
      <c r="G173" s="6">
        <v>0</v>
      </c>
      <c r="H173" s="165"/>
      <c r="I173" s="165"/>
    </row>
    <row r="174" spans="1:9" ht="22.5" customHeight="1" x14ac:dyDescent="0.25">
      <c r="A174" s="211" t="s">
        <v>30</v>
      </c>
      <c r="B174" s="192" t="s">
        <v>99</v>
      </c>
      <c r="C174" s="193" t="s">
        <v>56</v>
      </c>
      <c r="D174" s="199"/>
      <c r="E174" s="199"/>
      <c r="F174" s="45" t="s">
        <v>9</v>
      </c>
      <c r="G174" s="7">
        <f>G175+G176+G177+G178+G179</f>
        <v>206.005</v>
      </c>
      <c r="H174" s="180" t="s">
        <v>16</v>
      </c>
      <c r="I174" s="204" t="s">
        <v>16</v>
      </c>
    </row>
    <row r="175" spans="1:9" ht="15.75" x14ac:dyDescent="0.25">
      <c r="A175" s="212"/>
      <c r="B175" s="180"/>
      <c r="C175" s="193"/>
      <c r="D175" s="199"/>
      <c r="E175" s="199"/>
      <c r="F175" s="37" t="s">
        <v>10</v>
      </c>
      <c r="G175" s="7">
        <f>G181+G187+G193</f>
        <v>206.005</v>
      </c>
      <c r="H175" s="180"/>
      <c r="I175" s="180"/>
    </row>
    <row r="176" spans="1:9" ht="15.75" x14ac:dyDescent="0.25">
      <c r="A176" s="212"/>
      <c r="B176" s="180"/>
      <c r="C176" s="193"/>
      <c r="D176" s="199"/>
      <c r="E176" s="199"/>
      <c r="F176" s="37" t="s">
        <v>35</v>
      </c>
      <c r="G176" s="7">
        <f t="shared" ref="G176:G179" si="10">G182+G188+G194</f>
        <v>0</v>
      </c>
      <c r="H176" s="180"/>
      <c r="I176" s="180"/>
    </row>
    <row r="177" spans="1:9" ht="15.75" x14ac:dyDescent="0.25">
      <c r="A177" s="212"/>
      <c r="B177" s="180"/>
      <c r="C177" s="193"/>
      <c r="D177" s="199"/>
      <c r="E177" s="199"/>
      <c r="F177" s="37" t="s">
        <v>11</v>
      </c>
      <c r="G177" s="7">
        <f t="shared" si="10"/>
        <v>0</v>
      </c>
      <c r="H177" s="180"/>
      <c r="I177" s="180"/>
    </row>
    <row r="178" spans="1:9" ht="15.75" x14ac:dyDescent="0.25">
      <c r="A178" s="212"/>
      <c r="B178" s="180"/>
      <c r="C178" s="193"/>
      <c r="D178" s="199"/>
      <c r="E178" s="199"/>
      <c r="F178" s="37" t="s">
        <v>12</v>
      </c>
      <c r="G178" s="7">
        <f t="shared" si="10"/>
        <v>0</v>
      </c>
      <c r="H178" s="180"/>
      <c r="I178" s="180"/>
    </row>
    <row r="179" spans="1:9" ht="16.5" thickBot="1" x14ac:dyDescent="0.3">
      <c r="A179" s="221"/>
      <c r="B179" s="181"/>
      <c r="C179" s="194"/>
      <c r="D179" s="199"/>
      <c r="E179" s="199"/>
      <c r="F179" s="46" t="s">
        <v>13</v>
      </c>
      <c r="G179" s="7">
        <f t="shared" si="10"/>
        <v>0</v>
      </c>
      <c r="H179" s="181"/>
      <c r="I179" s="181"/>
    </row>
    <row r="180" spans="1:9" ht="21" customHeight="1" x14ac:dyDescent="0.25">
      <c r="A180" s="216" t="s">
        <v>31</v>
      </c>
      <c r="B180" s="218" t="s">
        <v>74</v>
      </c>
      <c r="C180" s="163" t="s">
        <v>56</v>
      </c>
      <c r="D180" s="171"/>
      <c r="E180" s="174"/>
      <c r="F180" s="30" t="s">
        <v>9</v>
      </c>
      <c r="G180" s="14">
        <f>G182+G181+G183+G184+G185</f>
        <v>205.005</v>
      </c>
      <c r="H180" s="163" t="s">
        <v>16</v>
      </c>
      <c r="I180" s="163" t="s">
        <v>16</v>
      </c>
    </row>
    <row r="181" spans="1:9" ht="15.75" x14ac:dyDescent="0.25">
      <c r="A181" s="216"/>
      <c r="B181" s="219"/>
      <c r="C181" s="164"/>
      <c r="D181" s="172"/>
      <c r="E181" s="175"/>
      <c r="F181" s="31" t="s">
        <v>10</v>
      </c>
      <c r="G181" s="15">
        <v>205.005</v>
      </c>
      <c r="H181" s="164"/>
      <c r="I181" s="164"/>
    </row>
    <row r="182" spans="1:9" ht="15.75" x14ac:dyDescent="0.25">
      <c r="A182" s="216"/>
      <c r="B182" s="219"/>
      <c r="C182" s="164"/>
      <c r="D182" s="172"/>
      <c r="E182" s="175"/>
      <c r="F182" s="31" t="s">
        <v>35</v>
      </c>
      <c r="G182" s="15">
        <v>0</v>
      </c>
      <c r="H182" s="164"/>
      <c r="I182" s="164"/>
    </row>
    <row r="183" spans="1:9" ht="15.75" x14ac:dyDescent="0.25">
      <c r="A183" s="216"/>
      <c r="B183" s="219"/>
      <c r="C183" s="164"/>
      <c r="D183" s="172"/>
      <c r="E183" s="175"/>
      <c r="F183" s="31" t="s">
        <v>11</v>
      </c>
      <c r="G183" s="15">
        <v>0</v>
      </c>
      <c r="H183" s="164"/>
      <c r="I183" s="164"/>
    </row>
    <row r="184" spans="1:9" ht="15.75" x14ac:dyDescent="0.25">
      <c r="A184" s="216"/>
      <c r="B184" s="219"/>
      <c r="C184" s="164"/>
      <c r="D184" s="172"/>
      <c r="E184" s="175"/>
      <c r="F184" s="31" t="s">
        <v>12</v>
      </c>
      <c r="G184" s="15">
        <v>0</v>
      </c>
      <c r="H184" s="164"/>
      <c r="I184" s="164"/>
    </row>
    <row r="185" spans="1:9" ht="18.75" customHeight="1" thickBot="1" x14ac:dyDescent="0.3">
      <c r="A185" s="217"/>
      <c r="B185" s="220"/>
      <c r="C185" s="164"/>
      <c r="D185" s="172"/>
      <c r="E185" s="175"/>
      <c r="F185" s="34" t="s">
        <v>13</v>
      </c>
      <c r="G185" s="16">
        <v>0</v>
      </c>
      <c r="H185" s="165"/>
      <c r="I185" s="165"/>
    </row>
    <row r="186" spans="1:9" ht="24.75" customHeight="1" x14ac:dyDescent="0.25">
      <c r="A186" s="47" t="s">
        <v>33</v>
      </c>
      <c r="B186" s="213" t="s">
        <v>86</v>
      </c>
      <c r="C186" s="163" t="s">
        <v>56</v>
      </c>
      <c r="D186" s="109"/>
      <c r="E186" s="109"/>
      <c r="F186" s="3" t="s">
        <v>9</v>
      </c>
      <c r="G186" s="58">
        <f>G187+G188+G189+G190+G191</f>
        <v>1</v>
      </c>
      <c r="H186" s="163" t="s">
        <v>16</v>
      </c>
      <c r="I186" s="163" t="s">
        <v>16</v>
      </c>
    </row>
    <row r="187" spans="1:9" ht="15.75" x14ac:dyDescent="0.25">
      <c r="A187" s="112"/>
      <c r="B187" s="214"/>
      <c r="C187" s="164"/>
      <c r="D187" s="110"/>
      <c r="E187" s="110"/>
      <c r="F187" s="1" t="s">
        <v>10</v>
      </c>
      <c r="G187" s="64">
        <v>1</v>
      </c>
      <c r="H187" s="164"/>
      <c r="I187" s="164"/>
    </row>
    <row r="188" spans="1:9" ht="15.75" x14ac:dyDescent="0.25">
      <c r="A188" s="112"/>
      <c r="B188" s="214"/>
      <c r="C188" s="164"/>
      <c r="D188" s="110"/>
      <c r="E188" s="110"/>
      <c r="F188" s="1" t="s">
        <v>35</v>
      </c>
      <c r="G188" s="64">
        <v>0</v>
      </c>
      <c r="H188" s="164"/>
      <c r="I188" s="164"/>
    </row>
    <row r="189" spans="1:9" ht="15.75" x14ac:dyDescent="0.25">
      <c r="A189" s="112"/>
      <c r="B189" s="214"/>
      <c r="C189" s="164"/>
      <c r="D189" s="110"/>
      <c r="E189" s="110"/>
      <c r="F189" s="1" t="s">
        <v>11</v>
      </c>
      <c r="G189" s="64">
        <v>0</v>
      </c>
      <c r="H189" s="164"/>
      <c r="I189" s="164"/>
    </row>
    <row r="190" spans="1:9" ht="15.75" x14ac:dyDescent="0.25">
      <c r="A190" s="112"/>
      <c r="B190" s="214"/>
      <c r="C190" s="164"/>
      <c r="D190" s="110"/>
      <c r="E190" s="110"/>
      <c r="F190" s="1" t="s">
        <v>12</v>
      </c>
      <c r="G190" s="64">
        <v>0</v>
      </c>
      <c r="H190" s="164"/>
      <c r="I190" s="164"/>
    </row>
    <row r="191" spans="1:9" ht="16.5" thickBot="1" x14ac:dyDescent="0.3">
      <c r="A191" s="112"/>
      <c r="B191" s="215"/>
      <c r="C191" s="165"/>
      <c r="D191" s="111"/>
      <c r="E191" s="111"/>
      <c r="F191" s="2" t="s">
        <v>13</v>
      </c>
      <c r="G191" s="65">
        <v>0</v>
      </c>
      <c r="H191" s="164"/>
      <c r="I191" s="165"/>
    </row>
    <row r="192" spans="1:9" ht="21" customHeight="1" x14ac:dyDescent="0.25">
      <c r="A192" s="47" t="s">
        <v>34</v>
      </c>
      <c r="B192" s="213" t="s">
        <v>87</v>
      </c>
      <c r="C192" s="164" t="s">
        <v>56</v>
      </c>
      <c r="D192" s="106"/>
      <c r="E192" s="109"/>
      <c r="F192" s="3" t="s">
        <v>9</v>
      </c>
      <c r="G192" s="58">
        <f>G193+G194+G195+G196+G197</f>
        <v>0</v>
      </c>
      <c r="H192" s="163" t="s">
        <v>16</v>
      </c>
      <c r="I192" s="163" t="s">
        <v>16</v>
      </c>
    </row>
    <row r="193" spans="1:9" ht="16.7" customHeight="1" x14ac:dyDescent="0.25">
      <c r="A193" s="112"/>
      <c r="B193" s="214"/>
      <c r="C193" s="164"/>
      <c r="D193" s="107"/>
      <c r="E193" s="110"/>
      <c r="F193" s="1" t="s">
        <v>10</v>
      </c>
      <c r="G193" s="64">
        <v>0</v>
      </c>
      <c r="H193" s="164"/>
      <c r="I193" s="164"/>
    </row>
    <row r="194" spans="1:9" ht="15.75" x14ac:dyDescent="0.25">
      <c r="A194" s="112"/>
      <c r="B194" s="214"/>
      <c r="C194" s="164"/>
      <c r="D194" s="107"/>
      <c r="E194" s="110"/>
      <c r="F194" s="1" t="s">
        <v>35</v>
      </c>
      <c r="G194" s="64">
        <v>0</v>
      </c>
      <c r="H194" s="164"/>
      <c r="I194" s="164"/>
    </row>
    <row r="195" spans="1:9" ht="15.75" x14ac:dyDescent="0.25">
      <c r="A195" s="112"/>
      <c r="B195" s="214"/>
      <c r="C195" s="164"/>
      <c r="D195" s="107"/>
      <c r="E195" s="110"/>
      <c r="F195" s="1" t="s">
        <v>11</v>
      </c>
      <c r="G195" s="64">
        <v>0</v>
      </c>
      <c r="H195" s="164"/>
      <c r="I195" s="164"/>
    </row>
    <row r="196" spans="1:9" ht="15.75" x14ac:dyDescent="0.25">
      <c r="A196" s="112"/>
      <c r="B196" s="214"/>
      <c r="C196" s="164"/>
      <c r="D196" s="107"/>
      <c r="E196" s="110"/>
      <c r="F196" s="1" t="s">
        <v>12</v>
      </c>
      <c r="G196" s="64">
        <v>0</v>
      </c>
      <c r="H196" s="164"/>
      <c r="I196" s="164"/>
    </row>
    <row r="197" spans="1:9" ht="14.25" customHeight="1" thickBot="1" x14ac:dyDescent="0.3">
      <c r="A197" s="112"/>
      <c r="B197" s="215"/>
      <c r="C197" s="165"/>
      <c r="D197" s="108"/>
      <c r="E197" s="111"/>
      <c r="F197" s="2" t="s">
        <v>13</v>
      </c>
      <c r="G197" s="101">
        <v>0</v>
      </c>
      <c r="H197" s="165"/>
      <c r="I197" s="165"/>
    </row>
    <row r="198" spans="1:9" ht="21.75" customHeight="1" x14ac:dyDescent="0.25">
      <c r="A198" s="211" t="s">
        <v>50</v>
      </c>
      <c r="B198" s="192" t="s">
        <v>100</v>
      </c>
      <c r="C198" s="192" t="s">
        <v>59</v>
      </c>
      <c r="D198" s="199"/>
      <c r="E198" s="199"/>
      <c r="F198" s="66" t="s">
        <v>9</v>
      </c>
      <c r="G198" s="53">
        <f>G204+G210+G216</f>
        <v>4302.9549999999999</v>
      </c>
      <c r="H198" s="202" t="s">
        <v>16</v>
      </c>
      <c r="I198" s="204" t="s">
        <v>16</v>
      </c>
    </row>
    <row r="199" spans="1:9" ht="15.75" x14ac:dyDescent="0.25">
      <c r="A199" s="212"/>
      <c r="B199" s="193"/>
      <c r="C199" s="193"/>
      <c r="D199" s="199"/>
      <c r="E199" s="199"/>
      <c r="F199" s="54" t="s">
        <v>10</v>
      </c>
      <c r="G199" s="55">
        <f>G205+G211+G217</f>
        <v>3683.6949999999997</v>
      </c>
      <c r="H199" s="202"/>
      <c r="I199" s="180"/>
    </row>
    <row r="200" spans="1:9" ht="15.75" x14ac:dyDescent="0.25">
      <c r="A200" s="212"/>
      <c r="B200" s="193"/>
      <c r="C200" s="193"/>
      <c r="D200" s="199"/>
      <c r="E200" s="199"/>
      <c r="F200" s="54" t="s">
        <v>35</v>
      </c>
      <c r="G200" s="55">
        <f t="shared" ref="G200:G203" si="11">G206+G212+G218</f>
        <v>0</v>
      </c>
      <c r="H200" s="202"/>
      <c r="I200" s="180"/>
    </row>
    <row r="201" spans="1:9" ht="15.75" x14ac:dyDescent="0.25">
      <c r="A201" s="212"/>
      <c r="B201" s="193"/>
      <c r="C201" s="193"/>
      <c r="D201" s="199"/>
      <c r="E201" s="199"/>
      <c r="F201" s="54" t="s">
        <v>11</v>
      </c>
      <c r="G201" s="55">
        <f t="shared" si="11"/>
        <v>396.2</v>
      </c>
      <c r="H201" s="202"/>
      <c r="I201" s="180"/>
    </row>
    <row r="202" spans="1:9" ht="15.75" x14ac:dyDescent="0.25">
      <c r="A202" s="212"/>
      <c r="B202" s="193"/>
      <c r="C202" s="193"/>
      <c r="D202" s="199"/>
      <c r="E202" s="199"/>
      <c r="F202" s="67" t="s">
        <v>12</v>
      </c>
      <c r="G202" s="55">
        <f t="shared" si="11"/>
        <v>223.06</v>
      </c>
      <c r="H202" s="202"/>
      <c r="I202" s="180"/>
    </row>
    <row r="203" spans="1:9" ht="16.5" thickBot="1" x14ac:dyDescent="0.3">
      <c r="A203" s="212"/>
      <c r="B203" s="193"/>
      <c r="C203" s="193"/>
      <c r="D203" s="199"/>
      <c r="E203" s="199"/>
      <c r="F203" s="67" t="s">
        <v>13</v>
      </c>
      <c r="G203" s="57">
        <f t="shared" si="11"/>
        <v>0</v>
      </c>
      <c r="H203" s="202"/>
      <c r="I203" s="180"/>
    </row>
    <row r="204" spans="1:9" ht="25.5" customHeight="1" x14ac:dyDescent="0.25">
      <c r="A204" s="205" t="s">
        <v>51</v>
      </c>
      <c r="B204" s="208" t="s">
        <v>75</v>
      </c>
      <c r="C204" s="163" t="s">
        <v>60</v>
      </c>
      <c r="D204" s="171"/>
      <c r="E204" s="174"/>
      <c r="F204" s="3" t="s">
        <v>9</v>
      </c>
      <c r="G204" s="58">
        <f>G205+G206+G207+G208+G209</f>
        <v>3631.279</v>
      </c>
      <c r="H204" s="177" t="s">
        <v>16</v>
      </c>
      <c r="I204" s="163" t="s">
        <v>16</v>
      </c>
    </row>
    <row r="205" spans="1:9" ht="15.75" x14ac:dyDescent="0.25">
      <c r="A205" s="206"/>
      <c r="B205" s="209"/>
      <c r="C205" s="164"/>
      <c r="D205" s="172"/>
      <c r="E205" s="175"/>
      <c r="F205" s="1" t="s">
        <v>10</v>
      </c>
      <c r="G205" s="64">
        <v>3631.279</v>
      </c>
      <c r="H205" s="178"/>
      <c r="I205" s="164"/>
    </row>
    <row r="206" spans="1:9" ht="15.75" x14ac:dyDescent="0.25">
      <c r="A206" s="206"/>
      <c r="B206" s="209"/>
      <c r="C206" s="164"/>
      <c r="D206" s="172"/>
      <c r="E206" s="175"/>
      <c r="F206" s="1" t="s">
        <v>35</v>
      </c>
      <c r="G206" s="64">
        <v>0</v>
      </c>
      <c r="H206" s="178"/>
      <c r="I206" s="164"/>
    </row>
    <row r="207" spans="1:9" ht="15.75" x14ac:dyDescent="0.25">
      <c r="A207" s="206"/>
      <c r="B207" s="209"/>
      <c r="C207" s="164"/>
      <c r="D207" s="172"/>
      <c r="E207" s="175"/>
      <c r="F207" s="1" t="s">
        <v>82</v>
      </c>
      <c r="G207" s="64">
        <v>0</v>
      </c>
      <c r="H207" s="178"/>
      <c r="I207" s="164"/>
    </row>
    <row r="208" spans="1:9" ht="15.75" customHeight="1" x14ac:dyDescent="0.25">
      <c r="A208" s="206"/>
      <c r="B208" s="209"/>
      <c r="C208" s="164"/>
      <c r="D208" s="172"/>
      <c r="E208" s="175"/>
      <c r="F208" s="1" t="s">
        <v>12</v>
      </c>
      <c r="G208" s="64">
        <v>0</v>
      </c>
      <c r="H208" s="178"/>
      <c r="I208" s="164"/>
    </row>
    <row r="209" spans="1:9" ht="16.350000000000001" customHeight="1" thickBot="1" x14ac:dyDescent="0.3">
      <c r="A209" s="207"/>
      <c r="B209" s="210"/>
      <c r="C209" s="165"/>
      <c r="D209" s="173"/>
      <c r="E209" s="176"/>
      <c r="F209" s="2" t="s">
        <v>13</v>
      </c>
      <c r="G209" s="65">
        <v>0</v>
      </c>
      <c r="H209" s="179"/>
      <c r="I209" s="165"/>
    </row>
    <row r="210" spans="1:9" ht="15.75" x14ac:dyDescent="0.25">
      <c r="A210" s="182" t="s">
        <v>52</v>
      </c>
      <c r="B210" s="185" t="s">
        <v>76</v>
      </c>
      <c r="C210" s="163" t="s">
        <v>61</v>
      </c>
      <c r="D210" s="171"/>
      <c r="E210" s="174"/>
      <c r="F210" s="3" t="s">
        <v>9</v>
      </c>
      <c r="G210" s="100">
        <f>G211+G212+G213+G214+G215</f>
        <v>39.707000000000001</v>
      </c>
      <c r="H210" s="177" t="s">
        <v>16</v>
      </c>
      <c r="I210" s="163" t="s">
        <v>16</v>
      </c>
    </row>
    <row r="211" spans="1:9" ht="15.75" x14ac:dyDescent="0.25">
      <c r="A211" s="183"/>
      <c r="B211" s="169"/>
      <c r="C211" s="164"/>
      <c r="D211" s="172"/>
      <c r="E211" s="175"/>
      <c r="F211" s="1" t="s">
        <v>10</v>
      </c>
      <c r="G211" s="64">
        <v>39.707000000000001</v>
      </c>
      <c r="H211" s="178"/>
      <c r="I211" s="164"/>
    </row>
    <row r="212" spans="1:9" ht="15.75" x14ac:dyDescent="0.25">
      <c r="A212" s="183"/>
      <c r="B212" s="169"/>
      <c r="C212" s="164"/>
      <c r="D212" s="172"/>
      <c r="E212" s="175"/>
      <c r="F212" s="1" t="s">
        <v>35</v>
      </c>
      <c r="G212" s="64">
        <v>0</v>
      </c>
      <c r="H212" s="178"/>
      <c r="I212" s="164"/>
    </row>
    <row r="213" spans="1:9" ht="15.75" x14ac:dyDescent="0.25">
      <c r="A213" s="183"/>
      <c r="B213" s="169"/>
      <c r="C213" s="164"/>
      <c r="D213" s="172"/>
      <c r="E213" s="175"/>
      <c r="F213" s="1" t="s">
        <v>83</v>
      </c>
      <c r="G213" s="64">
        <v>0</v>
      </c>
      <c r="H213" s="178"/>
      <c r="I213" s="164"/>
    </row>
    <row r="214" spans="1:9" ht="15.75" x14ac:dyDescent="0.25">
      <c r="A214" s="183"/>
      <c r="B214" s="169"/>
      <c r="C214" s="164"/>
      <c r="D214" s="172"/>
      <c r="E214" s="175"/>
      <c r="F214" s="1" t="s">
        <v>12</v>
      </c>
      <c r="G214" s="64">
        <v>0</v>
      </c>
      <c r="H214" s="178"/>
      <c r="I214" s="164"/>
    </row>
    <row r="215" spans="1:9" ht="21.75" customHeight="1" thickBot="1" x14ac:dyDescent="0.3">
      <c r="A215" s="184"/>
      <c r="B215" s="170"/>
      <c r="C215" s="165"/>
      <c r="D215" s="173"/>
      <c r="E215" s="176"/>
      <c r="F215" s="2" t="s">
        <v>13</v>
      </c>
      <c r="G215" s="65">
        <v>0</v>
      </c>
      <c r="H215" s="179"/>
      <c r="I215" s="165"/>
    </row>
    <row r="216" spans="1:9" ht="15.75" x14ac:dyDescent="0.25">
      <c r="A216" s="182" t="s">
        <v>92</v>
      </c>
      <c r="B216" s="185" t="s">
        <v>113</v>
      </c>
      <c r="C216" s="163" t="s">
        <v>61</v>
      </c>
      <c r="D216" s="171"/>
      <c r="E216" s="174"/>
      <c r="F216" s="3" t="s">
        <v>9</v>
      </c>
      <c r="G216" s="58">
        <f>G217+G218+G219+G220+G221</f>
        <v>631.96900000000005</v>
      </c>
      <c r="H216" s="177" t="s">
        <v>16</v>
      </c>
      <c r="I216" s="163" t="s">
        <v>16</v>
      </c>
    </row>
    <row r="217" spans="1:9" ht="15.75" x14ac:dyDescent="0.25">
      <c r="A217" s="183"/>
      <c r="B217" s="169"/>
      <c r="C217" s="164"/>
      <c r="D217" s="172"/>
      <c r="E217" s="175"/>
      <c r="F217" s="1" t="s">
        <v>10</v>
      </c>
      <c r="G217" s="64">
        <v>12.709</v>
      </c>
      <c r="H217" s="178"/>
      <c r="I217" s="164"/>
    </row>
    <row r="218" spans="1:9" ht="15.75" x14ac:dyDescent="0.25">
      <c r="A218" s="183"/>
      <c r="B218" s="169"/>
      <c r="C218" s="164"/>
      <c r="D218" s="172"/>
      <c r="E218" s="175"/>
      <c r="F218" s="1" t="s">
        <v>35</v>
      </c>
      <c r="G218" s="64">
        <v>0</v>
      </c>
      <c r="H218" s="178"/>
      <c r="I218" s="164"/>
    </row>
    <row r="219" spans="1:9" ht="15.75" x14ac:dyDescent="0.25">
      <c r="A219" s="183"/>
      <c r="B219" s="169"/>
      <c r="C219" s="164"/>
      <c r="D219" s="172"/>
      <c r="E219" s="175"/>
      <c r="F219" s="1" t="s">
        <v>11</v>
      </c>
      <c r="G219" s="64">
        <v>396.2</v>
      </c>
      <c r="H219" s="178"/>
      <c r="I219" s="164"/>
    </row>
    <row r="220" spans="1:9" ht="15.75" x14ac:dyDescent="0.25">
      <c r="A220" s="183"/>
      <c r="B220" s="169"/>
      <c r="C220" s="164"/>
      <c r="D220" s="172"/>
      <c r="E220" s="175"/>
      <c r="F220" s="1" t="s">
        <v>12</v>
      </c>
      <c r="G220" s="64">
        <v>223.06</v>
      </c>
      <c r="H220" s="178"/>
      <c r="I220" s="164"/>
    </row>
    <row r="221" spans="1:9" ht="18.600000000000001" customHeight="1" thickBot="1" x14ac:dyDescent="0.3">
      <c r="A221" s="184"/>
      <c r="B221" s="170"/>
      <c r="C221" s="165"/>
      <c r="D221" s="173"/>
      <c r="E221" s="176"/>
      <c r="F221" s="2" t="s">
        <v>13</v>
      </c>
      <c r="G221" s="65">
        <v>0</v>
      </c>
      <c r="H221" s="179"/>
      <c r="I221" s="165"/>
    </row>
    <row r="222" spans="1:9" ht="15.75" x14ac:dyDescent="0.25">
      <c r="A222" s="186" t="s">
        <v>93</v>
      </c>
      <c r="B222" s="189" t="s">
        <v>101</v>
      </c>
      <c r="C222" s="192" t="s">
        <v>106</v>
      </c>
      <c r="D222" s="195"/>
      <c r="E222" s="198"/>
      <c r="F222" s="52" t="s">
        <v>9</v>
      </c>
      <c r="G222" s="53">
        <f>G223+G224+G225+G226+G227</f>
        <v>0</v>
      </c>
      <c r="H222" s="201" t="s">
        <v>16</v>
      </c>
      <c r="I222" s="180" t="s">
        <v>16</v>
      </c>
    </row>
    <row r="223" spans="1:9" ht="15.75" x14ac:dyDescent="0.25">
      <c r="A223" s="187"/>
      <c r="B223" s="190"/>
      <c r="C223" s="193"/>
      <c r="D223" s="196"/>
      <c r="E223" s="199"/>
      <c r="F223" s="54" t="s">
        <v>10</v>
      </c>
      <c r="G223" s="55">
        <f>G229+G235</f>
        <v>0</v>
      </c>
      <c r="H223" s="202"/>
      <c r="I223" s="180"/>
    </row>
    <row r="224" spans="1:9" ht="15.75" x14ac:dyDescent="0.25">
      <c r="A224" s="187"/>
      <c r="B224" s="190"/>
      <c r="C224" s="193"/>
      <c r="D224" s="196"/>
      <c r="E224" s="199"/>
      <c r="F224" s="54" t="s">
        <v>35</v>
      </c>
      <c r="G224" s="55">
        <f t="shared" ref="G224:G227" si="12">G230+G236</f>
        <v>0</v>
      </c>
      <c r="H224" s="202"/>
      <c r="I224" s="180"/>
    </row>
    <row r="225" spans="1:9" ht="15.75" x14ac:dyDescent="0.25">
      <c r="A225" s="187"/>
      <c r="B225" s="190"/>
      <c r="C225" s="193"/>
      <c r="D225" s="196"/>
      <c r="E225" s="199"/>
      <c r="F225" s="54" t="s">
        <v>11</v>
      </c>
      <c r="G225" s="55">
        <f t="shared" si="12"/>
        <v>0</v>
      </c>
      <c r="H225" s="202"/>
      <c r="I225" s="180"/>
    </row>
    <row r="226" spans="1:9" ht="15.75" x14ac:dyDescent="0.25">
      <c r="A226" s="187"/>
      <c r="B226" s="190"/>
      <c r="C226" s="193"/>
      <c r="D226" s="196"/>
      <c r="E226" s="199"/>
      <c r="F226" s="54" t="s">
        <v>12</v>
      </c>
      <c r="G226" s="55">
        <f t="shared" si="12"/>
        <v>0</v>
      </c>
      <c r="H226" s="202"/>
      <c r="I226" s="180"/>
    </row>
    <row r="227" spans="1:9" ht="24.75" customHeight="1" thickBot="1" x14ac:dyDescent="0.3">
      <c r="A227" s="188"/>
      <c r="B227" s="191"/>
      <c r="C227" s="194"/>
      <c r="D227" s="197"/>
      <c r="E227" s="200"/>
      <c r="F227" s="56" t="s">
        <v>13</v>
      </c>
      <c r="G227" s="55">
        <f t="shared" si="12"/>
        <v>0</v>
      </c>
      <c r="H227" s="203"/>
      <c r="I227" s="181"/>
    </row>
    <row r="228" spans="1:9" ht="17.850000000000001" customHeight="1" x14ac:dyDescent="0.25">
      <c r="A228" s="182" t="s">
        <v>108</v>
      </c>
      <c r="B228" s="185" t="s">
        <v>94</v>
      </c>
      <c r="C228" s="163" t="s">
        <v>105</v>
      </c>
      <c r="D228" s="171"/>
      <c r="E228" s="174"/>
      <c r="F228" s="3" t="s">
        <v>9</v>
      </c>
      <c r="G228" s="53">
        <f>G229+G230+G231+G232+G233</f>
        <v>0</v>
      </c>
      <c r="H228" s="177" t="s">
        <v>16</v>
      </c>
      <c r="I228" s="163" t="s">
        <v>16</v>
      </c>
    </row>
    <row r="229" spans="1:9" ht="17.850000000000001" customHeight="1" x14ac:dyDescent="0.25">
      <c r="A229" s="183"/>
      <c r="B229" s="169"/>
      <c r="C229" s="164"/>
      <c r="D229" s="172"/>
      <c r="E229" s="175"/>
      <c r="F229" s="1" t="s">
        <v>10</v>
      </c>
      <c r="G229" s="131">
        <v>0</v>
      </c>
      <c r="H229" s="178"/>
      <c r="I229" s="164"/>
    </row>
    <row r="230" spans="1:9" ht="17.850000000000001" customHeight="1" x14ac:dyDescent="0.25">
      <c r="A230" s="183"/>
      <c r="B230" s="169"/>
      <c r="C230" s="164"/>
      <c r="D230" s="172"/>
      <c r="E230" s="175"/>
      <c r="F230" s="1" t="s">
        <v>35</v>
      </c>
      <c r="G230" s="131">
        <f t="shared" ref="G230:G233" si="13">G236+G242</f>
        <v>0</v>
      </c>
      <c r="H230" s="178"/>
      <c r="I230" s="164"/>
    </row>
    <row r="231" spans="1:9" ht="17.850000000000001" customHeight="1" x14ac:dyDescent="0.25">
      <c r="A231" s="183"/>
      <c r="B231" s="169"/>
      <c r="C231" s="164"/>
      <c r="D231" s="172"/>
      <c r="E231" s="175"/>
      <c r="F231" s="1" t="s">
        <v>11</v>
      </c>
      <c r="G231" s="131">
        <f t="shared" si="13"/>
        <v>0</v>
      </c>
      <c r="H231" s="178"/>
      <c r="I231" s="164"/>
    </row>
    <row r="232" spans="1:9" ht="17.850000000000001" customHeight="1" x14ac:dyDescent="0.25">
      <c r="A232" s="183"/>
      <c r="B232" s="169"/>
      <c r="C232" s="164"/>
      <c r="D232" s="172"/>
      <c r="E232" s="175"/>
      <c r="F232" s="1" t="s">
        <v>12</v>
      </c>
      <c r="G232" s="131">
        <f t="shared" si="13"/>
        <v>0</v>
      </c>
      <c r="H232" s="178"/>
      <c r="I232" s="164"/>
    </row>
    <row r="233" spans="1:9" ht="17.850000000000001" customHeight="1" thickBot="1" x14ac:dyDescent="0.3">
      <c r="A233" s="184"/>
      <c r="B233" s="170"/>
      <c r="C233" s="165"/>
      <c r="D233" s="173"/>
      <c r="E233" s="176"/>
      <c r="F233" s="2" t="s">
        <v>13</v>
      </c>
      <c r="G233" s="132">
        <f t="shared" si="13"/>
        <v>0</v>
      </c>
      <c r="H233" s="179"/>
      <c r="I233" s="165"/>
    </row>
    <row r="234" spans="1:9" ht="15.75" x14ac:dyDescent="0.25">
      <c r="A234" s="166" t="s">
        <v>109</v>
      </c>
      <c r="B234" s="169" t="s">
        <v>104</v>
      </c>
      <c r="C234" s="164" t="s">
        <v>105</v>
      </c>
      <c r="D234" s="171"/>
      <c r="E234" s="174"/>
      <c r="F234" s="3" t="s">
        <v>9</v>
      </c>
      <c r="G234" s="4">
        <v>0</v>
      </c>
      <c r="H234" s="177" t="s">
        <v>16</v>
      </c>
      <c r="I234" s="163" t="s">
        <v>16</v>
      </c>
    </row>
    <row r="235" spans="1:9" ht="15.75" x14ac:dyDescent="0.25">
      <c r="A235" s="167"/>
      <c r="B235" s="169"/>
      <c r="C235" s="164"/>
      <c r="D235" s="172"/>
      <c r="E235" s="175"/>
      <c r="F235" s="1" t="s">
        <v>10</v>
      </c>
      <c r="G235" s="5">
        <v>0</v>
      </c>
      <c r="H235" s="178"/>
      <c r="I235" s="164"/>
    </row>
    <row r="236" spans="1:9" ht="15.75" x14ac:dyDescent="0.25">
      <c r="A236" s="167"/>
      <c r="B236" s="169"/>
      <c r="C236" s="164"/>
      <c r="D236" s="172"/>
      <c r="E236" s="175"/>
      <c r="F236" s="1" t="s">
        <v>35</v>
      </c>
      <c r="G236" s="5">
        <v>0</v>
      </c>
      <c r="H236" s="178"/>
      <c r="I236" s="164"/>
    </row>
    <row r="237" spans="1:9" ht="15.75" x14ac:dyDescent="0.25">
      <c r="A237" s="167"/>
      <c r="B237" s="169"/>
      <c r="C237" s="164"/>
      <c r="D237" s="172"/>
      <c r="E237" s="175"/>
      <c r="F237" s="1" t="s">
        <v>11</v>
      </c>
      <c r="G237" s="5">
        <v>0</v>
      </c>
      <c r="H237" s="178"/>
      <c r="I237" s="164"/>
    </row>
    <row r="238" spans="1:9" ht="15.75" x14ac:dyDescent="0.25">
      <c r="A238" s="167"/>
      <c r="B238" s="169"/>
      <c r="C238" s="164"/>
      <c r="D238" s="172"/>
      <c r="E238" s="175"/>
      <c r="F238" s="1" t="s">
        <v>12</v>
      </c>
      <c r="G238" s="5">
        <v>0</v>
      </c>
      <c r="H238" s="178"/>
      <c r="I238" s="164"/>
    </row>
    <row r="239" spans="1:9" ht="25.5" customHeight="1" thickBot="1" x14ac:dyDescent="0.3">
      <c r="A239" s="168"/>
      <c r="B239" s="170"/>
      <c r="C239" s="165"/>
      <c r="D239" s="173"/>
      <c r="E239" s="176"/>
      <c r="F239" s="2" t="s">
        <v>13</v>
      </c>
      <c r="G239" s="6">
        <v>0</v>
      </c>
      <c r="H239" s="179"/>
      <c r="I239" s="165"/>
    </row>
  </sheetData>
  <mergeCells count="255">
    <mergeCell ref="I234:I239"/>
    <mergeCell ref="A234:A239"/>
    <mergeCell ref="B234:B239"/>
    <mergeCell ref="C234:C239"/>
    <mergeCell ref="D234:D239"/>
    <mergeCell ref="E234:E239"/>
    <mergeCell ref="H234:H239"/>
    <mergeCell ref="I222:I227"/>
    <mergeCell ref="A228:A233"/>
    <mergeCell ref="B228:B233"/>
    <mergeCell ref="C228:C233"/>
    <mergeCell ref="D228:D233"/>
    <mergeCell ref="E228:E233"/>
    <mergeCell ref="H228:H233"/>
    <mergeCell ref="I228:I233"/>
    <mergeCell ref="A222:A227"/>
    <mergeCell ref="B222:B227"/>
    <mergeCell ref="C222:C227"/>
    <mergeCell ref="D222:D227"/>
    <mergeCell ref="E222:E227"/>
    <mergeCell ref="H222:H227"/>
    <mergeCell ref="I210:I215"/>
    <mergeCell ref="A216:A221"/>
    <mergeCell ref="B216:B221"/>
    <mergeCell ref="C216:C221"/>
    <mergeCell ref="D216:D221"/>
    <mergeCell ref="E216:E221"/>
    <mergeCell ref="H216:H221"/>
    <mergeCell ref="I216:I221"/>
    <mergeCell ref="A210:A215"/>
    <mergeCell ref="B210:B215"/>
    <mergeCell ref="C210:C215"/>
    <mergeCell ref="D210:D215"/>
    <mergeCell ref="E210:E215"/>
    <mergeCell ref="H210:H215"/>
    <mergeCell ref="I198:I203"/>
    <mergeCell ref="A204:A209"/>
    <mergeCell ref="B204:B209"/>
    <mergeCell ref="C204:C209"/>
    <mergeCell ref="D204:D209"/>
    <mergeCell ref="E204:E209"/>
    <mergeCell ref="H204:H209"/>
    <mergeCell ref="I204:I209"/>
    <mergeCell ref="A198:A203"/>
    <mergeCell ref="B198:B203"/>
    <mergeCell ref="C198:C203"/>
    <mergeCell ref="D198:D203"/>
    <mergeCell ref="E198:E203"/>
    <mergeCell ref="H198:H203"/>
    <mergeCell ref="B186:B191"/>
    <mergeCell ref="C186:C191"/>
    <mergeCell ref="H186:H191"/>
    <mergeCell ref="I186:I191"/>
    <mergeCell ref="B192:B197"/>
    <mergeCell ref="C192:C197"/>
    <mergeCell ref="H192:H197"/>
    <mergeCell ref="I192:I197"/>
    <mergeCell ref="I174:I179"/>
    <mergeCell ref="A180:A185"/>
    <mergeCell ref="B180:B185"/>
    <mergeCell ref="C180:C185"/>
    <mergeCell ref="D180:D185"/>
    <mergeCell ref="E180:E185"/>
    <mergeCell ref="H180:H185"/>
    <mergeCell ref="I180:I185"/>
    <mergeCell ref="A174:A179"/>
    <mergeCell ref="B174:B179"/>
    <mergeCell ref="C174:C179"/>
    <mergeCell ref="D174:D179"/>
    <mergeCell ref="E174:E179"/>
    <mergeCell ref="H174:H179"/>
    <mergeCell ref="I162:I167"/>
    <mergeCell ref="A168:A173"/>
    <mergeCell ref="B168:B173"/>
    <mergeCell ref="C168:C173"/>
    <mergeCell ref="D168:D173"/>
    <mergeCell ref="E168:E173"/>
    <mergeCell ref="H168:H173"/>
    <mergeCell ref="I168:I173"/>
    <mergeCell ref="A162:A167"/>
    <mergeCell ref="B162:B167"/>
    <mergeCell ref="C162:C167"/>
    <mergeCell ref="D162:D167"/>
    <mergeCell ref="E162:E167"/>
    <mergeCell ref="H162:H167"/>
    <mergeCell ref="I150:I155"/>
    <mergeCell ref="A156:A161"/>
    <mergeCell ref="B156:B161"/>
    <mergeCell ref="C156:C161"/>
    <mergeCell ref="D156:D161"/>
    <mergeCell ref="E156:E161"/>
    <mergeCell ref="H156:H161"/>
    <mergeCell ref="I156:I161"/>
    <mergeCell ref="A150:A155"/>
    <mergeCell ref="B150:B155"/>
    <mergeCell ref="C150:C155"/>
    <mergeCell ref="D150:D155"/>
    <mergeCell ref="E150:E155"/>
    <mergeCell ref="H150:H155"/>
    <mergeCell ref="A138:A143"/>
    <mergeCell ref="B138:B143"/>
    <mergeCell ref="C138:C143"/>
    <mergeCell ref="A144:A149"/>
    <mergeCell ref="B144:B149"/>
    <mergeCell ref="C144:C149"/>
    <mergeCell ref="I126:I131"/>
    <mergeCell ref="A132:A137"/>
    <mergeCell ref="B132:B137"/>
    <mergeCell ref="C132:C137"/>
    <mergeCell ref="D132:D137"/>
    <mergeCell ref="E132:E137"/>
    <mergeCell ref="H132:H137"/>
    <mergeCell ref="I132:I137"/>
    <mergeCell ref="A126:A131"/>
    <mergeCell ref="B126:B131"/>
    <mergeCell ref="C126:C131"/>
    <mergeCell ref="D126:D131"/>
    <mergeCell ref="E126:E131"/>
    <mergeCell ref="H126:H131"/>
    <mergeCell ref="I114:I119"/>
    <mergeCell ref="A120:A125"/>
    <mergeCell ref="B120:B125"/>
    <mergeCell ref="C120:C125"/>
    <mergeCell ref="D120:D125"/>
    <mergeCell ref="E120:E125"/>
    <mergeCell ref="H120:H125"/>
    <mergeCell ref="I120:I125"/>
    <mergeCell ref="A114:A119"/>
    <mergeCell ref="B114:B119"/>
    <mergeCell ref="C114:C119"/>
    <mergeCell ref="D114:D119"/>
    <mergeCell ref="E114:E119"/>
    <mergeCell ref="H114:H119"/>
    <mergeCell ref="I102:I107"/>
    <mergeCell ref="A108:A113"/>
    <mergeCell ref="B108:B113"/>
    <mergeCell ref="C108:C113"/>
    <mergeCell ref="D108:D113"/>
    <mergeCell ref="E108:E113"/>
    <mergeCell ref="H108:H113"/>
    <mergeCell ref="I108:I113"/>
    <mergeCell ref="A102:A107"/>
    <mergeCell ref="B102:B107"/>
    <mergeCell ref="C102:C107"/>
    <mergeCell ref="D102:D107"/>
    <mergeCell ref="E102:E107"/>
    <mergeCell ref="H102:H107"/>
    <mergeCell ref="I90:I95"/>
    <mergeCell ref="A96:A101"/>
    <mergeCell ref="B96:B101"/>
    <mergeCell ref="C96:C101"/>
    <mergeCell ref="D96:D101"/>
    <mergeCell ref="E96:E101"/>
    <mergeCell ref="H96:H101"/>
    <mergeCell ref="I96:I101"/>
    <mergeCell ref="A90:A95"/>
    <mergeCell ref="B90:B95"/>
    <mergeCell ref="C90:C95"/>
    <mergeCell ref="D90:D95"/>
    <mergeCell ref="E90:E95"/>
    <mergeCell ref="H90:H95"/>
    <mergeCell ref="A84:A89"/>
    <mergeCell ref="C84:C89"/>
    <mergeCell ref="D84:D89"/>
    <mergeCell ref="E84:E89"/>
    <mergeCell ref="H84:H89"/>
    <mergeCell ref="I84:I89"/>
    <mergeCell ref="B85:B89"/>
    <mergeCell ref="A78:A83"/>
    <mergeCell ref="C78:C83"/>
    <mergeCell ref="D78:D83"/>
    <mergeCell ref="E78:E83"/>
    <mergeCell ref="H78:H83"/>
    <mergeCell ref="I78:I83"/>
    <mergeCell ref="B79:B83"/>
    <mergeCell ref="I66:I71"/>
    <mergeCell ref="A72:A77"/>
    <mergeCell ref="C72:C77"/>
    <mergeCell ref="D72:D77"/>
    <mergeCell ref="E72:E77"/>
    <mergeCell ref="H72:H77"/>
    <mergeCell ref="I72:I77"/>
    <mergeCell ref="B73:B77"/>
    <mergeCell ref="A66:A71"/>
    <mergeCell ref="B66:B71"/>
    <mergeCell ref="C66:C71"/>
    <mergeCell ref="D66:D71"/>
    <mergeCell ref="E66:E71"/>
    <mergeCell ref="H66:H71"/>
    <mergeCell ref="I54:I59"/>
    <mergeCell ref="A60:A65"/>
    <mergeCell ref="B60:B65"/>
    <mergeCell ref="C60:C65"/>
    <mergeCell ref="D60:D65"/>
    <mergeCell ref="E60:E65"/>
    <mergeCell ref="H60:H65"/>
    <mergeCell ref="I60:I65"/>
    <mergeCell ref="A54:A59"/>
    <mergeCell ref="B54:B59"/>
    <mergeCell ref="C54:C59"/>
    <mergeCell ref="D54:D59"/>
    <mergeCell ref="E54:E59"/>
    <mergeCell ref="H54:H59"/>
    <mergeCell ref="I42:I47"/>
    <mergeCell ref="A48:A53"/>
    <mergeCell ref="B48:B53"/>
    <mergeCell ref="C48:C53"/>
    <mergeCell ref="D48:D53"/>
    <mergeCell ref="E48:E53"/>
    <mergeCell ref="H48:H53"/>
    <mergeCell ref="I48:I53"/>
    <mergeCell ref="A42:A47"/>
    <mergeCell ref="B42:B47"/>
    <mergeCell ref="C42:C47"/>
    <mergeCell ref="D42:D47"/>
    <mergeCell ref="E42:E47"/>
    <mergeCell ref="H42:H47"/>
    <mergeCell ref="I30:I35"/>
    <mergeCell ref="A36:A41"/>
    <mergeCell ref="B36:B41"/>
    <mergeCell ref="C36:C41"/>
    <mergeCell ref="D36:D41"/>
    <mergeCell ref="E36:E41"/>
    <mergeCell ref="H36:H41"/>
    <mergeCell ref="I36:I41"/>
    <mergeCell ref="A30:A35"/>
    <mergeCell ref="B30:B35"/>
    <mergeCell ref="C30:C35"/>
    <mergeCell ref="D30:D35"/>
    <mergeCell ref="E30:E35"/>
    <mergeCell ref="H30:H35"/>
    <mergeCell ref="I19:I23"/>
    <mergeCell ref="A24:A29"/>
    <mergeCell ref="B24:B29"/>
    <mergeCell ref="C24:C29"/>
    <mergeCell ref="D24:D29"/>
    <mergeCell ref="E24:E29"/>
    <mergeCell ref="H24:H29"/>
    <mergeCell ref="I24:I29"/>
    <mergeCell ref="A19:A23"/>
    <mergeCell ref="B19:B23"/>
    <mergeCell ref="C19:C23"/>
    <mergeCell ref="D19:D23"/>
    <mergeCell ref="E19:E23"/>
    <mergeCell ref="H19:H23"/>
    <mergeCell ref="G3:I5"/>
    <mergeCell ref="E7:I11"/>
    <mergeCell ref="A12:I14"/>
    <mergeCell ref="A16:A17"/>
    <mergeCell ref="B16:B17"/>
    <mergeCell ref="C16:C17"/>
    <mergeCell ref="D16:E16"/>
    <mergeCell ref="F16:G16"/>
    <mergeCell ref="H16:H17"/>
    <mergeCell ref="I16:I17"/>
  </mergeCells>
  <pageMargins left="0.23622047244094491" right="0.23622047244094491" top="0.74803149606299213" bottom="0.74803149606299213" header="0.31496062992125984" footer="0.31496062992125984"/>
  <pageSetup paperSize="9" scale="52" fitToHeight="3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I239"/>
  <sheetViews>
    <sheetView zoomScale="70" zoomScaleNormal="70" workbookViewId="0">
      <selection activeCell="F55" sqref="F55"/>
    </sheetView>
  </sheetViews>
  <sheetFormatPr defaultRowHeight="15" x14ac:dyDescent="0.25"/>
  <cols>
    <col min="1" max="1" width="6.5703125" style="18" customWidth="1"/>
    <col min="2" max="2" width="38.140625" style="18" customWidth="1"/>
    <col min="3" max="3" width="19.5703125" style="18" customWidth="1"/>
    <col min="4" max="4" width="9.5703125" style="18" customWidth="1"/>
    <col min="5" max="5" width="10.28515625" style="18" customWidth="1"/>
    <col min="6" max="6" width="12.28515625" style="18" customWidth="1"/>
    <col min="7" max="7" width="20.85546875" style="18" customWidth="1"/>
    <col min="8" max="8" width="16.5703125" style="18" customWidth="1"/>
    <col min="9" max="9" width="16.85546875" style="18" customWidth="1"/>
    <col min="10" max="16384" width="9.140625" style="18"/>
  </cols>
  <sheetData>
    <row r="1" spans="1:9" ht="2.4500000000000002" customHeight="1" x14ac:dyDescent="0.25"/>
    <row r="2" spans="1:9" ht="14.25" hidden="1" x14ac:dyDescent="0.25"/>
    <row r="3" spans="1:9" ht="3.75" hidden="1" customHeight="1" x14ac:dyDescent="0.25">
      <c r="G3" s="269"/>
      <c r="H3" s="269"/>
      <c r="I3" s="269"/>
    </row>
    <row r="4" spans="1:9" ht="15" hidden="1" customHeight="1" x14ac:dyDescent="0.25">
      <c r="G4" s="269"/>
      <c r="H4" s="269"/>
      <c r="I4" s="269"/>
    </row>
    <row r="5" spans="1:9" ht="31.15" hidden="1" customHeight="1" x14ac:dyDescent="0.25">
      <c r="G5" s="269"/>
      <c r="H5" s="269"/>
      <c r="I5" s="269"/>
    </row>
    <row r="6" spans="1:9" ht="14.25" hidden="1" x14ac:dyDescent="0.25">
      <c r="G6" s="19"/>
      <c r="H6" s="19"/>
      <c r="I6" s="19"/>
    </row>
    <row r="7" spans="1:9" ht="9.75" customHeight="1" x14ac:dyDescent="0.25">
      <c r="E7" s="269" t="s">
        <v>102</v>
      </c>
      <c r="F7" s="270"/>
      <c r="G7" s="270"/>
      <c r="H7" s="270"/>
      <c r="I7" s="270"/>
    </row>
    <row r="8" spans="1:9" ht="7.5" customHeight="1" x14ac:dyDescent="0.25">
      <c r="E8" s="270"/>
      <c r="F8" s="270"/>
      <c r="G8" s="270"/>
      <c r="H8" s="270"/>
      <c r="I8" s="270"/>
    </row>
    <row r="9" spans="1:9" ht="12" hidden="1" customHeight="1" x14ac:dyDescent="0.25">
      <c r="E9" s="270"/>
      <c r="F9" s="270"/>
      <c r="G9" s="270"/>
      <c r="H9" s="270"/>
      <c r="I9" s="270"/>
    </row>
    <row r="10" spans="1:9" ht="46.5" hidden="1" customHeight="1" x14ac:dyDescent="0.25">
      <c r="E10" s="270"/>
      <c r="F10" s="270"/>
      <c r="G10" s="270"/>
      <c r="H10" s="270"/>
      <c r="I10" s="270"/>
    </row>
    <row r="11" spans="1:9" ht="75.599999999999994" customHeight="1" x14ac:dyDescent="0.25">
      <c r="E11" s="270"/>
      <c r="F11" s="270"/>
      <c r="G11" s="270"/>
      <c r="H11" s="270"/>
      <c r="I11" s="270"/>
    </row>
    <row r="12" spans="1:9" ht="24.2" customHeight="1" x14ac:dyDescent="0.25">
      <c r="A12" s="271" t="s">
        <v>90</v>
      </c>
      <c r="B12" s="272"/>
      <c r="C12" s="272"/>
      <c r="D12" s="272"/>
      <c r="E12" s="272"/>
      <c r="F12" s="272"/>
      <c r="G12" s="272"/>
      <c r="H12" s="272"/>
      <c r="I12" s="272"/>
    </row>
    <row r="13" spans="1:9" x14ac:dyDescent="0.25">
      <c r="A13" s="272"/>
      <c r="B13" s="272"/>
      <c r="C13" s="272"/>
      <c r="D13" s="272"/>
      <c r="E13" s="272"/>
      <c r="F13" s="272"/>
      <c r="G13" s="272"/>
      <c r="H13" s="272"/>
      <c r="I13" s="272"/>
    </row>
    <row r="14" spans="1:9" x14ac:dyDescent="0.25">
      <c r="A14" s="272"/>
      <c r="B14" s="272"/>
      <c r="C14" s="272"/>
      <c r="D14" s="272"/>
      <c r="E14" s="272"/>
      <c r="F14" s="272"/>
      <c r="G14" s="272"/>
      <c r="H14" s="272"/>
      <c r="I14" s="272"/>
    </row>
    <row r="15" spans="1:9" ht="19.350000000000001" thickBot="1" x14ac:dyDescent="0.35">
      <c r="B15" s="20"/>
    </row>
    <row r="16" spans="1:9" ht="63.75" customHeight="1" thickBot="1" x14ac:dyDescent="0.3">
      <c r="A16" s="244" t="s">
        <v>8</v>
      </c>
      <c r="B16" s="244" t="s">
        <v>0</v>
      </c>
      <c r="C16" s="244" t="s">
        <v>1</v>
      </c>
      <c r="D16" s="273" t="s">
        <v>2</v>
      </c>
      <c r="E16" s="274"/>
      <c r="F16" s="273" t="s">
        <v>111</v>
      </c>
      <c r="G16" s="274"/>
      <c r="H16" s="244" t="s">
        <v>3</v>
      </c>
      <c r="I16" s="244" t="s">
        <v>112</v>
      </c>
    </row>
    <row r="17" spans="1:9" ht="68.25" customHeight="1" thickBot="1" x14ac:dyDescent="0.3">
      <c r="A17" s="251"/>
      <c r="B17" s="251"/>
      <c r="C17" s="251"/>
      <c r="D17" s="95" t="s">
        <v>4</v>
      </c>
      <c r="E17" s="95" t="s">
        <v>5</v>
      </c>
      <c r="F17" s="95" t="s">
        <v>6</v>
      </c>
      <c r="G17" s="95" t="s">
        <v>7</v>
      </c>
      <c r="H17" s="251"/>
      <c r="I17" s="251"/>
    </row>
    <row r="18" spans="1:9" ht="16.350000000000001" thickBot="1" x14ac:dyDescent="0.3">
      <c r="A18" s="90">
        <v>1</v>
      </c>
      <c r="B18" s="94">
        <v>2</v>
      </c>
      <c r="C18" s="94">
        <v>3</v>
      </c>
      <c r="D18" s="94">
        <v>4</v>
      </c>
      <c r="E18" s="94">
        <v>5</v>
      </c>
      <c r="F18" s="94">
        <v>6</v>
      </c>
      <c r="G18" s="94">
        <v>7</v>
      </c>
      <c r="H18" s="94">
        <v>8</v>
      </c>
      <c r="I18" s="94">
        <v>9</v>
      </c>
    </row>
    <row r="19" spans="1:9" ht="15.75" x14ac:dyDescent="0.25">
      <c r="A19" s="259"/>
      <c r="B19" s="262" t="s">
        <v>91</v>
      </c>
      <c r="C19" s="265" t="s">
        <v>53</v>
      </c>
      <c r="D19" s="174" t="s">
        <v>14</v>
      </c>
      <c r="E19" s="266" t="s">
        <v>14</v>
      </c>
      <c r="F19" s="24" t="s">
        <v>9</v>
      </c>
      <c r="G19" s="58">
        <v>23431.772000000001</v>
      </c>
      <c r="H19" s="248" t="s">
        <v>16</v>
      </c>
      <c r="I19" s="244" t="s">
        <v>16</v>
      </c>
    </row>
    <row r="20" spans="1:9" ht="15.75" x14ac:dyDescent="0.25">
      <c r="A20" s="260"/>
      <c r="B20" s="263"/>
      <c r="C20" s="263"/>
      <c r="D20" s="175"/>
      <c r="E20" s="267"/>
      <c r="F20" s="25" t="s">
        <v>77</v>
      </c>
      <c r="G20" s="17">
        <v>21378.2</v>
      </c>
      <c r="H20" s="249"/>
      <c r="I20" s="243"/>
    </row>
    <row r="21" spans="1:9" ht="18.75" customHeight="1" x14ac:dyDescent="0.25">
      <c r="A21" s="260"/>
      <c r="B21" s="263"/>
      <c r="C21" s="263"/>
      <c r="D21" s="175"/>
      <c r="E21" s="267"/>
      <c r="F21" s="26" t="s">
        <v>78</v>
      </c>
      <c r="G21" s="17">
        <f t="shared" ref="G21:G23" si="0">G26+G92+G104+G158+G200+G224+G176</f>
        <v>0</v>
      </c>
      <c r="H21" s="249"/>
      <c r="I21" s="243"/>
    </row>
    <row r="22" spans="1:9" ht="15.75" x14ac:dyDescent="0.25">
      <c r="A22" s="260"/>
      <c r="B22" s="263"/>
      <c r="C22" s="263"/>
      <c r="D22" s="175"/>
      <c r="E22" s="267"/>
      <c r="F22" s="27" t="s">
        <v>79</v>
      </c>
      <c r="G22" s="17">
        <f t="shared" si="0"/>
        <v>1656.8</v>
      </c>
      <c r="H22" s="249"/>
      <c r="I22" s="243"/>
    </row>
    <row r="23" spans="1:9" ht="18" customHeight="1" thickBot="1" x14ac:dyDescent="0.3">
      <c r="A23" s="261"/>
      <c r="B23" s="264"/>
      <c r="C23" s="264"/>
      <c r="D23" s="176"/>
      <c r="E23" s="268"/>
      <c r="F23" s="28" t="s">
        <v>80</v>
      </c>
      <c r="G23" s="99">
        <f t="shared" si="0"/>
        <v>396.76</v>
      </c>
      <c r="H23" s="250"/>
      <c r="I23" s="251"/>
    </row>
    <row r="24" spans="1:9" ht="15.75" customHeight="1" x14ac:dyDescent="0.25">
      <c r="A24" s="256" t="s">
        <v>32</v>
      </c>
      <c r="B24" s="235" t="s">
        <v>95</v>
      </c>
      <c r="C24" s="192" t="s">
        <v>53</v>
      </c>
      <c r="D24" s="237"/>
      <c r="E24" s="237"/>
      <c r="F24" s="59" t="s">
        <v>9</v>
      </c>
      <c r="G24" s="53">
        <v>11878.208000000001</v>
      </c>
      <c r="H24" s="192" t="s">
        <v>110</v>
      </c>
      <c r="I24" s="192" t="s">
        <v>16</v>
      </c>
    </row>
    <row r="25" spans="1:9" ht="15.75" x14ac:dyDescent="0.25">
      <c r="A25" s="257"/>
      <c r="B25" s="223"/>
      <c r="C25" s="193"/>
      <c r="D25" s="238"/>
      <c r="E25" s="238"/>
      <c r="F25" s="60" t="s">
        <v>10</v>
      </c>
      <c r="G25" s="55">
        <v>11703.8</v>
      </c>
      <c r="H25" s="193"/>
      <c r="I25" s="193"/>
    </row>
    <row r="26" spans="1:9" ht="15.75" x14ac:dyDescent="0.25">
      <c r="A26" s="257"/>
      <c r="B26" s="223"/>
      <c r="C26" s="193"/>
      <c r="D26" s="238"/>
      <c r="E26" s="238"/>
      <c r="F26" s="60" t="s">
        <v>35</v>
      </c>
      <c r="G26" s="55">
        <f t="shared" ref="G26:G29" si="1">G32+G56+G62+G74+G80+G86</f>
        <v>0</v>
      </c>
      <c r="H26" s="193"/>
      <c r="I26" s="193"/>
    </row>
    <row r="27" spans="1:9" ht="15.75" x14ac:dyDescent="0.25">
      <c r="A27" s="257"/>
      <c r="B27" s="223"/>
      <c r="C27" s="193"/>
      <c r="D27" s="238"/>
      <c r="E27" s="238"/>
      <c r="F27" s="60" t="s">
        <v>11</v>
      </c>
      <c r="G27" s="55">
        <f t="shared" si="1"/>
        <v>0.7</v>
      </c>
      <c r="H27" s="193"/>
      <c r="I27" s="193"/>
    </row>
    <row r="28" spans="1:9" ht="15.75" x14ac:dyDescent="0.25">
      <c r="A28" s="257"/>
      <c r="B28" s="223"/>
      <c r="C28" s="193"/>
      <c r="D28" s="238"/>
      <c r="E28" s="238"/>
      <c r="F28" s="60" t="s">
        <v>12</v>
      </c>
      <c r="G28" s="55">
        <v>173.7</v>
      </c>
      <c r="H28" s="193"/>
      <c r="I28" s="193"/>
    </row>
    <row r="29" spans="1:9" ht="15" customHeight="1" thickBot="1" x14ac:dyDescent="0.3">
      <c r="A29" s="258"/>
      <c r="B29" s="236"/>
      <c r="C29" s="194"/>
      <c r="D29" s="239"/>
      <c r="E29" s="239"/>
      <c r="F29" s="61" t="s">
        <v>13</v>
      </c>
      <c r="G29" s="57">
        <f t="shared" si="1"/>
        <v>0</v>
      </c>
      <c r="H29" s="194"/>
      <c r="I29" s="193"/>
    </row>
    <row r="30" spans="1:9" ht="15.75" customHeight="1" x14ac:dyDescent="0.25">
      <c r="A30" s="224" t="s">
        <v>17</v>
      </c>
      <c r="B30" s="218" t="s">
        <v>62</v>
      </c>
      <c r="C30" s="163" t="s">
        <v>53</v>
      </c>
      <c r="D30" s="174"/>
      <c r="E30" s="174"/>
      <c r="F30" s="3" t="s">
        <v>9</v>
      </c>
      <c r="G30" s="58">
        <f>G31+G32+G33+G34+G35</f>
        <v>8259.7000000000007</v>
      </c>
      <c r="H30" s="244" t="s">
        <v>16</v>
      </c>
      <c r="I30" s="244" t="s">
        <v>16</v>
      </c>
    </row>
    <row r="31" spans="1:9" ht="15.75" x14ac:dyDescent="0.25">
      <c r="A31" s="225"/>
      <c r="B31" s="219"/>
      <c r="C31" s="164"/>
      <c r="D31" s="175"/>
      <c r="E31" s="175"/>
      <c r="F31" s="1" t="s">
        <v>10</v>
      </c>
      <c r="G31" s="17">
        <f>G37+G43+G49</f>
        <v>8085.3</v>
      </c>
      <c r="H31" s="243"/>
      <c r="I31" s="243"/>
    </row>
    <row r="32" spans="1:9" ht="15.75" x14ac:dyDescent="0.25">
      <c r="A32" s="225"/>
      <c r="B32" s="219"/>
      <c r="C32" s="164"/>
      <c r="D32" s="175"/>
      <c r="E32" s="175"/>
      <c r="F32" s="1" t="s">
        <v>35</v>
      </c>
      <c r="G32" s="17">
        <f t="shared" ref="G32:G35" si="2">G38+G44+G50</f>
        <v>0</v>
      </c>
      <c r="H32" s="243"/>
      <c r="I32" s="243"/>
    </row>
    <row r="33" spans="1:9" ht="15.75" x14ac:dyDescent="0.25">
      <c r="A33" s="225"/>
      <c r="B33" s="219"/>
      <c r="C33" s="164"/>
      <c r="D33" s="175"/>
      <c r="E33" s="175"/>
      <c r="F33" s="1" t="s">
        <v>11</v>
      </c>
      <c r="G33" s="17">
        <f t="shared" si="2"/>
        <v>0.7</v>
      </c>
      <c r="H33" s="243"/>
      <c r="I33" s="243"/>
    </row>
    <row r="34" spans="1:9" ht="15.75" x14ac:dyDescent="0.25">
      <c r="A34" s="225"/>
      <c r="B34" s="219"/>
      <c r="C34" s="164"/>
      <c r="D34" s="175"/>
      <c r="E34" s="175"/>
      <c r="F34" s="1" t="s">
        <v>12</v>
      </c>
      <c r="G34" s="17">
        <f>G40+G46+G52</f>
        <v>173.7</v>
      </c>
      <c r="H34" s="243"/>
      <c r="I34" s="243"/>
    </row>
    <row r="35" spans="1:9" ht="16.5" thickBot="1" x14ac:dyDescent="0.3">
      <c r="A35" s="226"/>
      <c r="B35" s="220"/>
      <c r="C35" s="165"/>
      <c r="D35" s="176"/>
      <c r="E35" s="176"/>
      <c r="F35" s="2" t="s">
        <v>13</v>
      </c>
      <c r="G35" s="63">
        <f t="shared" si="2"/>
        <v>0</v>
      </c>
      <c r="H35" s="251"/>
      <c r="I35" s="251"/>
    </row>
    <row r="36" spans="1:9" ht="18.75" customHeight="1" x14ac:dyDescent="0.25">
      <c r="A36" s="224" t="s">
        <v>18</v>
      </c>
      <c r="B36" s="163" t="s">
        <v>84</v>
      </c>
      <c r="C36" s="163" t="s">
        <v>54</v>
      </c>
      <c r="D36" s="174"/>
      <c r="E36" s="174"/>
      <c r="F36" s="3" t="s">
        <v>9</v>
      </c>
      <c r="G36" s="58">
        <f>G37</f>
        <v>8085.3</v>
      </c>
      <c r="H36" s="248" t="s">
        <v>16</v>
      </c>
      <c r="I36" s="243" t="s">
        <v>16</v>
      </c>
    </row>
    <row r="37" spans="1:9" ht="20.45" customHeight="1" x14ac:dyDescent="0.25">
      <c r="A37" s="225"/>
      <c r="B37" s="164"/>
      <c r="C37" s="164"/>
      <c r="D37" s="175"/>
      <c r="E37" s="175"/>
      <c r="F37" s="1" t="s">
        <v>10</v>
      </c>
      <c r="G37" s="17">
        <v>8085.3</v>
      </c>
      <c r="H37" s="249"/>
      <c r="I37" s="243"/>
    </row>
    <row r="38" spans="1:9" ht="15.75" customHeight="1" x14ac:dyDescent="0.25">
      <c r="A38" s="225"/>
      <c r="B38" s="164"/>
      <c r="C38" s="164"/>
      <c r="D38" s="175"/>
      <c r="E38" s="175"/>
      <c r="F38" s="1" t="s">
        <v>35</v>
      </c>
      <c r="G38" s="64">
        <v>0</v>
      </c>
      <c r="H38" s="249"/>
      <c r="I38" s="243"/>
    </row>
    <row r="39" spans="1:9" ht="15.75" x14ac:dyDescent="0.25">
      <c r="A39" s="225"/>
      <c r="B39" s="164"/>
      <c r="C39" s="164"/>
      <c r="D39" s="175"/>
      <c r="E39" s="175"/>
      <c r="F39" s="1" t="s">
        <v>11</v>
      </c>
      <c r="G39" s="64">
        <v>0</v>
      </c>
      <c r="H39" s="249"/>
      <c r="I39" s="243"/>
    </row>
    <row r="40" spans="1:9" ht="15.75" x14ac:dyDescent="0.25">
      <c r="A40" s="225"/>
      <c r="B40" s="164"/>
      <c r="C40" s="164"/>
      <c r="D40" s="175"/>
      <c r="E40" s="175"/>
      <c r="F40" s="1" t="s">
        <v>12</v>
      </c>
      <c r="G40" s="64">
        <v>0</v>
      </c>
      <c r="H40" s="249"/>
      <c r="I40" s="243"/>
    </row>
    <row r="41" spans="1:9" ht="18.75" customHeight="1" thickBot="1" x14ac:dyDescent="0.3">
      <c r="A41" s="226"/>
      <c r="B41" s="165"/>
      <c r="C41" s="165"/>
      <c r="D41" s="176"/>
      <c r="E41" s="176"/>
      <c r="F41" s="2" t="s">
        <v>13</v>
      </c>
      <c r="G41" s="65">
        <v>0</v>
      </c>
      <c r="H41" s="250"/>
      <c r="I41" s="251"/>
    </row>
    <row r="42" spans="1:9" ht="18" customHeight="1" x14ac:dyDescent="0.25">
      <c r="A42" s="216" t="s">
        <v>19</v>
      </c>
      <c r="B42" s="164" t="s">
        <v>36</v>
      </c>
      <c r="C42" s="164" t="s">
        <v>53</v>
      </c>
      <c r="D42" s="171"/>
      <c r="E42" s="174"/>
      <c r="F42" s="3" t="s">
        <v>9</v>
      </c>
      <c r="G42" s="62">
        <v>173.7</v>
      </c>
      <c r="H42" s="249" t="s">
        <v>16</v>
      </c>
      <c r="I42" s="244" t="s">
        <v>16</v>
      </c>
    </row>
    <row r="43" spans="1:9" ht="18" customHeight="1" x14ac:dyDescent="0.25">
      <c r="A43" s="216"/>
      <c r="B43" s="164"/>
      <c r="C43" s="164"/>
      <c r="D43" s="172"/>
      <c r="E43" s="175"/>
      <c r="F43" s="1" t="s">
        <v>10</v>
      </c>
      <c r="G43" s="64">
        <v>0</v>
      </c>
      <c r="H43" s="249"/>
      <c r="I43" s="243"/>
    </row>
    <row r="44" spans="1:9" ht="15.75" x14ac:dyDescent="0.25">
      <c r="A44" s="216"/>
      <c r="B44" s="164"/>
      <c r="C44" s="164"/>
      <c r="D44" s="172"/>
      <c r="E44" s="175"/>
      <c r="F44" s="1" t="s">
        <v>35</v>
      </c>
      <c r="G44" s="64">
        <v>0</v>
      </c>
      <c r="H44" s="249"/>
      <c r="I44" s="243"/>
    </row>
    <row r="45" spans="1:9" ht="15.75" x14ac:dyDescent="0.25">
      <c r="A45" s="216"/>
      <c r="B45" s="164"/>
      <c r="C45" s="164"/>
      <c r="D45" s="172"/>
      <c r="E45" s="175"/>
      <c r="F45" s="1" t="s">
        <v>11</v>
      </c>
      <c r="G45" s="64">
        <v>0</v>
      </c>
      <c r="H45" s="249"/>
      <c r="I45" s="243"/>
    </row>
    <row r="46" spans="1:9" ht="15.75" x14ac:dyDescent="0.25">
      <c r="A46" s="216"/>
      <c r="B46" s="164"/>
      <c r="C46" s="164"/>
      <c r="D46" s="172"/>
      <c r="E46" s="175"/>
      <c r="F46" s="1" t="s">
        <v>12</v>
      </c>
      <c r="G46" s="55">
        <v>173.7</v>
      </c>
      <c r="H46" s="249"/>
      <c r="I46" s="243"/>
    </row>
    <row r="47" spans="1:9" ht="16.5" thickBot="1" x14ac:dyDescent="0.3">
      <c r="A47" s="217"/>
      <c r="B47" s="165"/>
      <c r="C47" s="165"/>
      <c r="D47" s="173"/>
      <c r="E47" s="176"/>
      <c r="F47" s="2" t="s">
        <v>13</v>
      </c>
      <c r="G47" s="65">
        <v>0</v>
      </c>
      <c r="H47" s="250"/>
      <c r="I47" s="251"/>
    </row>
    <row r="48" spans="1:9" ht="56.45" customHeight="1" x14ac:dyDescent="0.25">
      <c r="A48" s="222" t="s">
        <v>20</v>
      </c>
      <c r="B48" s="163" t="s">
        <v>55</v>
      </c>
      <c r="C48" s="163" t="s">
        <v>53</v>
      </c>
      <c r="D48" s="175"/>
      <c r="E48" s="175"/>
      <c r="F48" s="69" t="s">
        <v>9</v>
      </c>
      <c r="G48" s="58">
        <f>G49+G50+G51+G52+G53</f>
        <v>0.7</v>
      </c>
      <c r="H48" s="244" t="s">
        <v>16</v>
      </c>
      <c r="I48" s="244" t="s">
        <v>16</v>
      </c>
    </row>
    <row r="49" spans="1:9" ht="15.75" x14ac:dyDescent="0.25">
      <c r="A49" s="216"/>
      <c r="B49" s="164"/>
      <c r="C49" s="164"/>
      <c r="D49" s="175"/>
      <c r="E49" s="175"/>
      <c r="F49" s="1" t="s">
        <v>10</v>
      </c>
      <c r="G49" s="64">
        <v>0</v>
      </c>
      <c r="H49" s="243"/>
      <c r="I49" s="243"/>
    </row>
    <row r="50" spans="1:9" ht="15.75" x14ac:dyDescent="0.25">
      <c r="A50" s="216"/>
      <c r="B50" s="164"/>
      <c r="C50" s="164"/>
      <c r="D50" s="175"/>
      <c r="E50" s="175"/>
      <c r="F50" s="1" t="s">
        <v>35</v>
      </c>
      <c r="G50" s="64">
        <v>0</v>
      </c>
      <c r="H50" s="243"/>
      <c r="I50" s="243"/>
    </row>
    <row r="51" spans="1:9" ht="15.75" x14ac:dyDescent="0.25">
      <c r="A51" s="216"/>
      <c r="B51" s="164"/>
      <c r="C51" s="164"/>
      <c r="D51" s="175"/>
      <c r="E51" s="175"/>
      <c r="F51" s="1" t="s">
        <v>11</v>
      </c>
      <c r="G51" s="64">
        <v>0.7</v>
      </c>
      <c r="H51" s="243"/>
      <c r="I51" s="243"/>
    </row>
    <row r="52" spans="1:9" ht="15.75" x14ac:dyDescent="0.25">
      <c r="A52" s="216"/>
      <c r="B52" s="164"/>
      <c r="C52" s="164"/>
      <c r="D52" s="175"/>
      <c r="E52" s="175"/>
      <c r="F52" s="1" t="s">
        <v>12</v>
      </c>
      <c r="G52" s="64">
        <v>0</v>
      </c>
      <c r="H52" s="243"/>
      <c r="I52" s="243"/>
    </row>
    <row r="53" spans="1:9" ht="48" customHeight="1" thickBot="1" x14ac:dyDescent="0.3">
      <c r="A53" s="216"/>
      <c r="B53" s="164"/>
      <c r="C53" s="164"/>
      <c r="D53" s="175"/>
      <c r="E53" s="175"/>
      <c r="F53" s="70" t="s">
        <v>13</v>
      </c>
      <c r="G53" s="65">
        <v>0</v>
      </c>
      <c r="H53" s="243"/>
      <c r="I53" s="243"/>
    </row>
    <row r="54" spans="1:9" ht="15" customHeight="1" x14ac:dyDescent="0.25">
      <c r="A54" s="224" t="s">
        <v>21</v>
      </c>
      <c r="B54" s="163" t="s">
        <v>63</v>
      </c>
      <c r="C54" s="163" t="s">
        <v>53</v>
      </c>
      <c r="D54" s="174"/>
      <c r="E54" s="174"/>
      <c r="F54" s="3" t="s">
        <v>9</v>
      </c>
      <c r="G54" s="58">
        <f>G55+G56+G57+G58+G59</f>
        <v>2</v>
      </c>
      <c r="H54" s="244" t="s">
        <v>16</v>
      </c>
      <c r="I54" s="244" t="s">
        <v>16</v>
      </c>
    </row>
    <row r="55" spans="1:9" ht="15.75" x14ac:dyDescent="0.25">
      <c r="A55" s="225"/>
      <c r="B55" s="233"/>
      <c r="C55" s="164"/>
      <c r="D55" s="175"/>
      <c r="E55" s="175"/>
      <c r="F55" s="1" t="s">
        <v>10</v>
      </c>
      <c r="G55" s="64">
        <v>2</v>
      </c>
      <c r="H55" s="243"/>
      <c r="I55" s="243"/>
    </row>
    <row r="56" spans="1:9" ht="15.75" x14ac:dyDescent="0.25">
      <c r="A56" s="225"/>
      <c r="B56" s="233"/>
      <c r="C56" s="164"/>
      <c r="D56" s="175"/>
      <c r="E56" s="175"/>
      <c r="F56" s="1" t="s">
        <v>35</v>
      </c>
      <c r="G56" s="64">
        <v>0</v>
      </c>
      <c r="H56" s="243"/>
      <c r="I56" s="243"/>
    </row>
    <row r="57" spans="1:9" ht="15.75" x14ac:dyDescent="0.25">
      <c r="A57" s="225"/>
      <c r="B57" s="233"/>
      <c r="C57" s="164"/>
      <c r="D57" s="175"/>
      <c r="E57" s="175"/>
      <c r="F57" s="1" t="s">
        <v>11</v>
      </c>
      <c r="G57" s="64">
        <v>0</v>
      </c>
      <c r="H57" s="243"/>
      <c r="I57" s="243"/>
    </row>
    <row r="58" spans="1:9" ht="15.75" x14ac:dyDescent="0.25">
      <c r="A58" s="225"/>
      <c r="B58" s="233"/>
      <c r="C58" s="164"/>
      <c r="D58" s="175"/>
      <c r="E58" s="175"/>
      <c r="F58" s="1" t="s">
        <v>12</v>
      </c>
      <c r="G58" s="64">
        <f>G64</f>
        <v>0</v>
      </c>
      <c r="H58" s="243"/>
      <c r="I58" s="243"/>
    </row>
    <row r="59" spans="1:9" ht="15" customHeight="1" thickBot="1" x14ac:dyDescent="0.3">
      <c r="A59" s="226"/>
      <c r="B59" s="234"/>
      <c r="C59" s="165"/>
      <c r="D59" s="176"/>
      <c r="E59" s="176"/>
      <c r="F59" s="2" t="s">
        <v>13</v>
      </c>
      <c r="G59" s="65">
        <f>G65</f>
        <v>0</v>
      </c>
      <c r="H59" s="251"/>
      <c r="I59" s="251"/>
    </row>
    <row r="60" spans="1:9" ht="15.75" customHeight="1" x14ac:dyDescent="0.25">
      <c r="A60" s="228" t="s">
        <v>37</v>
      </c>
      <c r="B60" s="163" t="s">
        <v>64</v>
      </c>
      <c r="C60" s="163" t="s">
        <v>53</v>
      </c>
      <c r="D60" s="174"/>
      <c r="E60" s="174"/>
      <c r="F60" s="3" t="s">
        <v>9</v>
      </c>
      <c r="G60" s="58">
        <v>177</v>
      </c>
      <c r="H60" s="248" t="s">
        <v>16</v>
      </c>
      <c r="I60" s="244" t="s">
        <v>16</v>
      </c>
    </row>
    <row r="61" spans="1:9" ht="15.75" x14ac:dyDescent="0.25">
      <c r="A61" s="229"/>
      <c r="B61" s="233"/>
      <c r="C61" s="164"/>
      <c r="D61" s="175"/>
      <c r="E61" s="175"/>
      <c r="F61" s="1" t="s">
        <v>10</v>
      </c>
      <c r="G61" s="17">
        <v>177</v>
      </c>
      <c r="H61" s="249"/>
      <c r="I61" s="243"/>
    </row>
    <row r="62" spans="1:9" ht="15.75" x14ac:dyDescent="0.25">
      <c r="A62" s="229"/>
      <c r="B62" s="233"/>
      <c r="C62" s="164"/>
      <c r="D62" s="175"/>
      <c r="E62" s="175"/>
      <c r="F62" s="1" t="s">
        <v>35</v>
      </c>
      <c r="G62" s="17">
        <f>G68</f>
        <v>0</v>
      </c>
      <c r="H62" s="249"/>
      <c r="I62" s="243"/>
    </row>
    <row r="63" spans="1:9" ht="15.75" x14ac:dyDescent="0.25">
      <c r="A63" s="229"/>
      <c r="B63" s="233"/>
      <c r="C63" s="164"/>
      <c r="D63" s="175"/>
      <c r="E63" s="175"/>
      <c r="F63" s="1" t="s">
        <v>11</v>
      </c>
      <c r="G63" s="17">
        <f>G69</f>
        <v>0</v>
      </c>
      <c r="H63" s="249"/>
      <c r="I63" s="243"/>
    </row>
    <row r="64" spans="1:9" ht="15.75" x14ac:dyDescent="0.25">
      <c r="A64" s="229"/>
      <c r="B64" s="233"/>
      <c r="C64" s="164"/>
      <c r="D64" s="175"/>
      <c r="E64" s="175"/>
      <c r="F64" s="1" t="s">
        <v>12</v>
      </c>
      <c r="G64" s="17">
        <f t="shared" ref="G64" si="3">G70</f>
        <v>0</v>
      </c>
      <c r="H64" s="249"/>
      <c r="I64" s="243"/>
    </row>
    <row r="65" spans="1:9" ht="37.5" customHeight="1" thickBot="1" x14ac:dyDescent="0.3">
      <c r="A65" s="230"/>
      <c r="B65" s="234"/>
      <c r="C65" s="165"/>
      <c r="D65" s="176"/>
      <c r="E65" s="176"/>
      <c r="F65" s="2" t="s">
        <v>13</v>
      </c>
      <c r="G65" s="63">
        <f>G71</f>
        <v>0</v>
      </c>
      <c r="H65" s="250"/>
      <c r="I65" s="251"/>
    </row>
    <row r="66" spans="1:9" ht="28.5" customHeight="1" x14ac:dyDescent="0.25">
      <c r="A66" s="224" t="s">
        <v>38</v>
      </c>
      <c r="B66" s="163" t="s">
        <v>39</v>
      </c>
      <c r="C66" s="163" t="s">
        <v>53</v>
      </c>
      <c r="D66" s="174"/>
      <c r="E66" s="174"/>
      <c r="F66" s="3" t="s">
        <v>9</v>
      </c>
      <c r="G66" s="58">
        <v>177</v>
      </c>
      <c r="H66" s="248" t="s">
        <v>16</v>
      </c>
      <c r="I66" s="243" t="s">
        <v>16</v>
      </c>
    </row>
    <row r="67" spans="1:9" ht="15.75" x14ac:dyDescent="0.25">
      <c r="A67" s="225"/>
      <c r="B67" s="219"/>
      <c r="C67" s="164"/>
      <c r="D67" s="175"/>
      <c r="E67" s="175"/>
      <c r="F67" s="1" t="s">
        <v>10</v>
      </c>
      <c r="G67" s="17">
        <v>177</v>
      </c>
      <c r="H67" s="249"/>
      <c r="I67" s="243"/>
    </row>
    <row r="68" spans="1:9" ht="17.100000000000001" customHeight="1" x14ac:dyDescent="0.25">
      <c r="A68" s="225"/>
      <c r="B68" s="219"/>
      <c r="C68" s="164"/>
      <c r="D68" s="175"/>
      <c r="E68" s="175"/>
      <c r="F68" s="1" t="s">
        <v>35</v>
      </c>
      <c r="G68" s="17">
        <f>G74</f>
        <v>0</v>
      </c>
      <c r="H68" s="249"/>
      <c r="I68" s="243"/>
    </row>
    <row r="69" spans="1:9" ht="15.75" x14ac:dyDescent="0.25">
      <c r="A69" s="225"/>
      <c r="B69" s="219"/>
      <c r="C69" s="164"/>
      <c r="D69" s="175"/>
      <c r="E69" s="175"/>
      <c r="F69" s="1" t="s">
        <v>11</v>
      </c>
      <c r="G69" s="17">
        <f>G75</f>
        <v>0</v>
      </c>
      <c r="H69" s="249"/>
      <c r="I69" s="243"/>
    </row>
    <row r="70" spans="1:9" ht="16.5" thickBot="1" x14ac:dyDescent="0.3">
      <c r="A70" s="225"/>
      <c r="B70" s="219"/>
      <c r="C70" s="164"/>
      <c r="D70" s="175"/>
      <c r="E70" s="175"/>
      <c r="F70" s="1" t="s">
        <v>12</v>
      </c>
      <c r="G70" s="63">
        <f t="shared" ref="G70" si="4">G76</f>
        <v>0</v>
      </c>
      <c r="H70" s="249"/>
      <c r="I70" s="243"/>
    </row>
    <row r="71" spans="1:9" ht="17.850000000000001" customHeight="1" thickBot="1" x14ac:dyDescent="0.3">
      <c r="A71" s="226"/>
      <c r="B71" s="220"/>
      <c r="C71" s="165"/>
      <c r="D71" s="176"/>
      <c r="E71" s="176"/>
      <c r="F71" s="32" t="s">
        <v>13</v>
      </c>
      <c r="G71" s="11">
        <f>G77</f>
        <v>0</v>
      </c>
      <c r="H71" s="251"/>
      <c r="I71" s="251"/>
    </row>
    <row r="72" spans="1:9" ht="17.850000000000001" customHeight="1" thickBot="1" x14ac:dyDescent="0.3">
      <c r="A72" s="224" t="s">
        <v>40</v>
      </c>
      <c r="B72" s="88" t="s">
        <v>15</v>
      </c>
      <c r="C72" s="163" t="s">
        <v>53</v>
      </c>
      <c r="D72" s="174"/>
      <c r="E72" s="174"/>
      <c r="F72" s="30" t="s">
        <v>9</v>
      </c>
      <c r="G72" s="4">
        <v>19.149999999999999</v>
      </c>
      <c r="H72" s="244" t="s">
        <v>16</v>
      </c>
      <c r="I72" s="244" t="s">
        <v>16</v>
      </c>
    </row>
    <row r="73" spans="1:9" ht="15.75" x14ac:dyDescent="0.25">
      <c r="A73" s="225"/>
      <c r="B73" s="252" t="s">
        <v>41</v>
      </c>
      <c r="C73" s="164"/>
      <c r="D73" s="175"/>
      <c r="E73" s="175"/>
      <c r="F73" s="31" t="s">
        <v>10</v>
      </c>
      <c r="G73" s="4">
        <v>19.149999999999999</v>
      </c>
      <c r="H73" s="243"/>
      <c r="I73" s="243"/>
    </row>
    <row r="74" spans="1:9" ht="15.75" x14ac:dyDescent="0.25">
      <c r="A74" s="225"/>
      <c r="B74" s="252"/>
      <c r="C74" s="164"/>
      <c r="D74" s="175"/>
      <c r="E74" s="175"/>
      <c r="F74" s="31" t="s">
        <v>35</v>
      </c>
      <c r="G74" s="5">
        <v>0</v>
      </c>
      <c r="H74" s="243"/>
      <c r="I74" s="243"/>
    </row>
    <row r="75" spans="1:9" ht="15.75" x14ac:dyDescent="0.25">
      <c r="A75" s="225"/>
      <c r="B75" s="252"/>
      <c r="C75" s="164"/>
      <c r="D75" s="175"/>
      <c r="E75" s="175"/>
      <c r="F75" s="31" t="s">
        <v>11</v>
      </c>
      <c r="G75" s="5">
        <v>0</v>
      </c>
      <c r="H75" s="243"/>
      <c r="I75" s="243"/>
    </row>
    <row r="76" spans="1:9" ht="15.75" x14ac:dyDescent="0.25">
      <c r="A76" s="225"/>
      <c r="B76" s="252"/>
      <c r="C76" s="164"/>
      <c r="D76" s="175"/>
      <c r="E76" s="175"/>
      <c r="F76" s="31" t="s">
        <v>12</v>
      </c>
      <c r="G76" s="5">
        <f>G82</f>
        <v>0</v>
      </c>
      <c r="H76" s="243"/>
      <c r="I76" s="243"/>
    </row>
    <row r="77" spans="1:9" ht="16.5" thickBot="1" x14ac:dyDescent="0.3">
      <c r="A77" s="226"/>
      <c r="B77" s="253"/>
      <c r="C77" s="165"/>
      <c r="D77" s="176"/>
      <c r="E77" s="176"/>
      <c r="F77" s="32" t="s">
        <v>13</v>
      </c>
      <c r="G77" s="6">
        <f>G83</f>
        <v>0</v>
      </c>
      <c r="H77" s="251"/>
      <c r="I77" s="251"/>
    </row>
    <row r="78" spans="1:9" ht="15.75" customHeight="1" x14ac:dyDescent="0.25">
      <c r="A78" s="254" t="s">
        <v>42</v>
      </c>
      <c r="B78" s="88" t="s">
        <v>15</v>
      </c>
      <c r="C78" s="163" t="s">
        <v>56</v>
      </c>
      <c r="D78" s="174"/>
      <c r="E78" s="174"/>
      <c r="F78" s="30" t="s">
        <v>9</v>
      </c>
      <c r="G78" s="4">
        <f>G79+G80+G81+G82+G83</f>
        <v>20</v>
      </c>
      <c r="H78" s="244" t="s">
        <v>16</v>
      </c>
      <c r="I78" s="244" t="s">
        <v>16</v>
      </c>
    </row>
    <row r="79" spans="1:9" ht="15.75" customHeight="1" x14ac:dyDescent="0.25">
      <c r="A79" s="254"/>
      <c r="B79" s="252" t="s">
        <v>43</v>
      </c>
      <c r="C79" s="233"/>
      <c r="D79" s="175"/>
      <c r="E79" s="175"/>
      <c r="F79" s="31" t="s">
        <v>10</v>
      </c>
      <c r="G79" s="5">
        <v>20</v>
      </c>
      <c r="H79" s="243"/>
      <c r="I79" s="243"/>
    </row>
    <row r="80" spans="1:9" ht="15.75" x14ac:dyDescent="0.25">
      <c r="A80" s="254"/>
      <c r="B80" s="252"/>
      <c r="C80" s="233"/>
      <c r="D80" s="175"/>
      <c r="E80" s="175"/>
      <c r="F80" s="31" t="s">
        <v>35</v>
      </c>
      <c r="G80" s="5">
        <v>0</v>
      </c>
      <c r="H80" s="243"/>
      <c r="I80" s="243"/>
    </row>
    <row r="81" spans="1:9" ht="15.75" x14ac:dyDescent="0.25">
      <c r="A81" s="254"/>
      <c r="B81" s="252"/>
      <c r="C81" s="233"/>
      <c r="D81" s="175"/>
      <c r="E81" s="175"/>
      <c r="F81" s="31" t="s">
        <v>11</v>
      </c>
      <c r="G81" s="5">
        <v>0</v>
      </c>
      <c r="H81" s="243"/>
      <c r="I81" s="243"/>
    </row>
    <row r="82" spans="1:9" ht="15.75" x14ac:dyDescent="0.25">
      <c r="A82" s="254"/>
      <c r="B82" s="252"/>
      <c r="C82" s="233"/>
      <c r="D82" s="175"/>
      <c r="E82" s="175"/>
      <c r="F82" s="31" t="s">
        <v>12</v>
      </c>
      <c r="G82" s="5">
        <v>0</v>
      </c>
      <c r="H82" s="243"/>
      <c r="I82" s="243"/>
    </row>
    <row r="83" spans="1:9" ht="16.5" thickBot="1" x14ac:dyDescent="0.3">
      <c r="A83" s="255"/>
      <c r="B83" s="253"/>
      <c r="C83" s="234"/>
      <c r="D83" s="176"/>
      <c r="E83" s="176"/>
      <c r="F83" s="32" t="s">
        <v>13</v>
      </c>
      <c r="G83" s="9">
        <v>0</v>
      </c>
      <c r="H83" s="251"/>
      <c r="I83" s="251"/>
    </row>
    <row r="84" spans="1:9" ht="15.75" customHeight="1" thickBot="1" x14ac:dyDescent="0.3">
      <c r="A84" s="222" t="s">
        <v>44</v>
      </c>
      <c r="B84" s="88" t="s">
        <v>15</v>
      </c>
      <c r="C84" s="163" t="s">
        <v>53</v>
      </c>
      <c r="D84" s="174"/>
      <c r="E84" s="174"/>
      <c r="F84" s="3" t="s">
        <v>9</v>
      </c>
      <c r="G84" s="58">
        <v>3400.3589999999999</v>
      </c>
      <c r="H84" s="248" t="s">
        <v>16</v>
      </c>
      <c r="I84" s="244" t="s">
        <v>16</v>
      </c>
    </row>
    <row r="85" spans="1:9" ht="15.75" customHeight="1" x14ac:dyDescent="0.25">
      <c r="A85" s="216"/>
      <c r="B85" s="252" t="s">
        <v>45</v>
      </c>
      <c r="C85" s="164"/>
      <c r="D85" s="175"/>
      <c r="E85" s="175"/>
      <c r="F85" s="1" t="s">
        <v>10</v>
      </c>
      <c r="G85" s="58">
        <v>3400.3589999999999</v>
      </c>
      <c r="H85" s="249"/>
      <c r="I85" s="243"/>
    </row>
    <row r="86" spans="1:9" ht="15.75" x14ac:dyDescent="0.25">
      <c r="A86" s="216"/>
      <c r="B86" s="252"/>
      <c r="C86" s="164"/>
      <c r="D86" s="175"/>
      <c r="E86" s="175"/>
      <c r="F86" s="1" t="s">
        <v>35</v>
      </c>
      <c r="G86" s="64">
        <v>0</v>
      </c>
      <c r="H86" s="249"/>
      <c r="I86" s="243"/>
    </row>
    <row r="87" spans="1:9" ht="15.75" x14ac:dyDescent="0.25">
      <c r="A87" s="216"/>
      <c r="B87" s="252"/>
      <c r="C87" s="164"/>
      <c r="D87" s="175"/>
      <c r="E87" s="175"/>
      <c r="F87" s="1" t="s">
        <v>11</v>
      </c>
      <c r="G87" s="64">
        <f t="shared" ref="G87:G89" si="5">G93+G99</f>
        <v>0</v>
      </c>
      <c r="H87" s="249"/>
      <c r="I87" s="243"/>
    </row>
    <row r="88" spans="1:9" ht="15.75" x14ac:dyDescent="0.25">
      <c r="A88" s="216"/>
      <c r="B88" s="252"/>
      <c r="C88" s="164"/>
      <c r="D88" s="175"/>
      <c r="E88" s="175"/>
      <c r="F88" s="1" t="s">
        <v>12</v>
      </c>
      <c r="G88" s="64">
        <f t="shared" si="5"/>
        <v>0</v>
      </c>
      <c r="H88" s="249"/>
      <c r="I88" s="243"/>
    </row>
    <row r="89" spans="1:9" ht="51" customHeight="1" thickBot="1" x14ac:dyDescent="0.3">
      <c r="A89" s="217"/>
      <c r="B89" s="253"/>
      <c r="C89" s="165"/>
      <c r="D89" s="176"/>
      <c r="E89" s="176"/>
      <c r="F89" s="2" t="s">
        <v>13</v>
      </c>
      <c r="G89" s="65">
        <f t="shared" si="5"/>
        <v>0</v>
      </c>
      <c r="H89" s="250"/>
      <c r="I89" s="251"/>
    </row>
    <row r="90" spans="1:9" ht="22.5" customHeight="1" x14ac:dyDescent="0.25">
      <c r="A90" s="245" t="s">
        <v>22</v>
      </c>
      <c r="B90" s="235" t="s">
        <v>96</v>
      </c>
      <c r="C90" s="192" t="s">
        <v>57</v>
      </c>
      <c r="D90" s="198"/>
      <c r="E90" s="198"/>
      <c r="F90" s="36" t="s">
        <v>9</v>
      </c>
      <c r="G90" s="7">
        <v>9.6</v>
      </c>
      <c r="H90" s="192" t="s">
        <v>16</v>
      </c>
      <c r="I90" s="192" t="s">
        <v>16</v>
      </c>
    </row>
    <row r="91" spans="1:9" ht="15.75" customHeight="1" x14ac:dyDescent="0.25">
      <c r="A91" s="246"/>
      <c r="B91" s="223"/>
      <c r="C91" s="193"/>
      <c r="D91" s="199"/>
      <c r="E91" s="199"/>
      <c r="F91" s="37" t="s">
        <v>10</v>
      </c>
      <c r="G91" s="8">
        <v>9.6</v>
      </c>
      <c r="H91" s="193"/>
      <c r="I91" s="193"/>
    </row>
    <row r="92" spans="1:9" ht="15.75" x14ac:dyDescent="0.25">
      <c r="A92" s="246"/>
      <c r="B92" s="223"/>
      <c r="C92" s="193"/>
      <c r="D92" s="199"/>
      <c r="E92" s="199"/>
      <c r="F92" s="37" t="s">
        <v>35</v>
      </c>
      <c r="G92" s="8">
        <v>0</v>
      </c>
      <c r="H92" s="193"/>
      <c r="I92" s="193"/>
    </row>
    <row r="93" spans="1:9" ht="15.75" x14ac:dyDescent="0.25">
      <c r="A93" s="246"/>
      <c r="B93" s="223"/>
      <c r="C93" s="193"/>
      <c r="D93" s="199"/>
      <c r="E93" s="199"/>
      <c r="F93" s="37" t="s">
        <v>11</v>
      </c>
      <c r="G93" s="8">
        <v>0</v>
      </c>
      <c r="H93" s="193"/>
      <c r="I93" s="193"/>
    </row>
    <row r="94" spans="1:9" ht="15.75" x14ac:dyDescent="0.25">
      <c r="A94" s="246"/>
      <c r="B94" s="223"/>
      <c r="C94" s="193"/>
      <c r="D94" s="199"/>
      <c r="E94" s="199"/>
      <c r="F94" s="37" t="s">
        <v>12</v>
      </c>
      <c r="G94" s="8">
        <v>0</v>
      </c>
      <c r="H94" s="193"/>
      <c r="I94" s="193"/>
    </row>
    <row r="95" spans="1:9" ht="18.600000000000001" customHeight="1" thickBot="1" x14ac:dyDescent="0.3">
      <c r="A95" s="247"/>
      <c r="B95" s="236"/>
      <c r="C95" s="194"/>
      <c r="D95" s="200"/>
      <c r="E95" s="200"/>
      <c r="F95" s="38" t="s">
        <v>13</v>
      </c>
      <c r="G95" s="29">
        <v>0</v>
      </c>
      <c r="H95" s="194"/>
      <c r="I95" s="194"/>
    </row>
    <row r="96" spans="1:9" ht="15.75" customHeight="1" x14ac:dyDescent="0.25">
      <c r="A96" s="222" t="s">
        <v>23</v>
      </c>
      <c r="B96" s="219" t="s">
        <v>65</v>
      </c>
      <c r="C96" s="164" t="s">
        <v>58</v>
      </c>
      <c r="D96" s="175"/>
      <c r="E96" s="175"/>
      <c r="F96" s="33" t="s">
        <v>9</v>
      </c>
      <c r="G96" s="7">
        <v>9.6</v>
      </c>
      <c r="H96" s="243" t="s">
        <v>16</v>
      </c>
      <c r="I96" s="244" t="s">
        <v>16</v>
      </c>
    </row>
    <row r="97" spans="1:9" ht="15.75" x14ac:dyDescent="0.25">
      <c r="A97" s="216"/>
      <c r="B97" s="219"/>
      <c r="C97" s="164"/>
      <c r="D97" s="175"/>
      <c r="E97" s="175"/>
      <c r="F97" s="31" t="s">
        <v>10</v>
      </c>
      <c r="G97" s="8">
        <v>9.6</v>
      </c>
      <c r="H97" s="243"/>
      <c r="I97" s="243"/>
    </row>
    <row r="98" spans="1:9" ht="15.75" x14ac:dyDescent="0.25">
      <c r="A98" s="216"/>
      <c r="B98" s="219"/>
      <c r="C98" s="164"/>
      <c r="D98" s="175"/>
      <c r="E98" s="175"/>
      <c r="F98" s="31" t="s">
        <v>35</v>
      </c>
      <c r="G98" s="8">
        <v>0</v>
      </c>
      <c r="H98" s="243"/>
      <c r="I98" s="243"/>
    </row>
    <row r="99" spans="1:9" ht="15.75" x14ac:dyDescent="0.25">
      <c r="A99" s="216"/>
      <c r="B99" s="219"/>
      <c r="C99" s="164"/>
      <c r="D99" s="175"/>
      <c r="E99" s="175"/>
      <c r="F99" s="31" t="s">
        <v>11</v>
      </c>
      <c r="G99" s="8">
        <v>0</v>
      </c>
      <c r="H99" s="243"/>
      <c r="I99" s="243"/>
    </row>
    <row r="100" spans="1:9" ht="15.75" x14ac:dyDescent="0.25">
      <c r="A100" s="216"/>
      <c r="B100" s="219"/>
      <c r="C100" s="164"/>
      <c r="D100" s="175"/>
      <c r="E100" s="175"/>
      <c r="F100" s="31" t="s">
        <v>12</v>
      </c>
      <c r="G100" s="8">
        <v>0</v>
      </c>
      <c r="H100" s="243"/>
      <c r="I100" s="243"/>
    </row>
    <row r="101" spans="1:9" ht="16.5" thickBot="1" x14ac:dyDescent="0.3">
      <c r="A101" s="216"/>
      <c r="B101" s="219"/>
      <c r="C101" s="164"/>
      <c r="D101" s="175"/>
      <c r="E101" s="175"/>
      <c r="F101" s="34" t="s">
        <v>13</v>
      </c>
      <c r="G101" s="10">
        <v>0</v>
      </c>
      <c r="H101" s="243"/>
      <c r="I101" s="243"/>
    </row>
    <row r="102" spans="1:9" ht="15.75" customHeight="1" x14ac:dyDescent="0.25">
      <c r="A102" s="211" t="s">
        <v>24</v>
      </c>
      <c r="B102" s="235" t="s">
        <v>97</v>
      </c>
      <c r="C102" s="192" t="s">
        <v>53</v>
      </c>
      <c r="D102" s="237"/>
      <c r="E102" s="237"/>
      <c r="F102" s="52" t="s">
        <v>9</v>
      </c>
      <c r="G102" s="53">
        <f>G108+G114+G120</f>
        <v>6137.9</v>
      </c>
      <c r="H102" s="240" t="s">
        <v>16</v>
      </c>
      <c r="I102" s="192" t="s">
        <v>16</v>
      </c>
    </row>
    <row r="103" spans="1:9" ht="15.75" x14ac:dyDescent="0.25">
      <c r="A103" s="212"/>
      <c r="B103" s="223"/>
      <c r="C103" s="193"/>
      <c r="D103" s="238"/>
      <c r="E103" s="238"/>
      <c r="F103" s="54" t="s">
        <v>10</v>
      </c>
      <c r="G103" s="55">
        <f>G109+G115+G121</f>
        <v>5466</v>
      </c>
      <c r="H103" s="241"/>
      <c r="I103" s="193"/>
    </row>
    <row r="104" spans="1:9" ht="15.75" x14ac:dyDescent="0.25">
      <c r="A104" s="212"/>
      <c r="B104" s="223"/>
      <c r="C104" s="193"/>
      <c r="D104" s="238"/>
      <c r="E104" s="238"/>
      <c r="F104" s="54" t="s">
        <v>35</v>
      </c>
      <c r="G104" s="55">
        <f t="shared" ref="G104:G107" si="6">G110+G116+G122</f>
        <v>0</v>
      </c>
      <c r="H104" s="241"/>
      <c r="I104" s="193"/>
    </row>
    <row r="105" spans="1:9" ht="15.75" x14ac:dyDescent="0.25">
      <c r="A105" s="212"/>
      <c r="B105" s="223"/>
      <c r="C105" s="193"/>
      <c r="D105" s="238"/>
      <c r="E105" s="238"/>
      <c r="F105" s="54" t="s">
        <v>11</v>
      </c>
      <c r="G105" s="55">
        <f>G111+G117+G123</f>
        <v>671.9</v>
      </c>
      <c r="H105" s="241"/>
      <c r="I105" s="193"/>
    </row>
    <row r="106" spans="1:9" ht="15.75" x14ac:dyDescent="0.25">
      <c r="A106" s="212"/>
      <c r="B106" s="223"/>
      <c r="C106" s="193"/>
      <c r="D106" s="238"/>
      <c r="E106" s="238"/>
      <c r="F106" s="54" t="s">
        <v>12</v>
      </c>
      <c r="G106" s="55">
        <f t="shared" si="6"/>
        <v>0</v>
      </c>
      <c r="H106" s="241"/>
      <c r="I106" s="193"/>
    </row>
    <row r="107" spans="1:9" ht="16.5" thickBot="1" x14ac:dyDescent="0.3">
      <c r="A107" s="221"/>
      <c r="B107" s="236"/>
      <c r="C107" s="194"/>
      <c r="D107" s="239"/>
      <c r="E107" s="239"/>
      <c r="F107" s="56" t="s">
        <v>13</v>
      </c>
      <c r="G107" s="57">
        <f t="shared" si="6"/>
        <v>0</v>
      </c>
      <c r="H107" s="242"/>
      <c r="I107" s="194"/>
    </row>
    <row r="108" spans="1:9" ht="15.75" customHeight="1" x14ac:dyDescent="0.25">
      <c r="A108" s="224" t="s">
        <v>25</v>
      </c>
      <c r="B108" s="218" t="s">
        <v>66</v>
      </c>
      <c r="C108" s="163" t="s">
        <v>56</v>
      </c>
      <c r="D108" s="174"/>
      <c r="E108" s="174"/>
      <c r="F108" s="3" t="s">
        <v>9</v>
      </c>
      <c r="G108" s="100">
        <f>G109+G110+G111++G113+G112</f>
        <v>3881.1</v>
      </c>
      <c r="H108" s="177" t="s">
        <v>16</v>
      </c>
      <c r="I108" s="163" t="s">
        <v>16</v>
      </c>
    </row>
    <row r="109" spans="1:9" ht="15.75" x14ac:dyDescent="0.25">
      <c r="A109" s="225"/>
      <c r="B109" s="219"/>
      <c r="C109" s="164"/>
      <c r="D109" s="175"/>
      <c r="E109" s="175"/>
      <c r="F109" s="1" t="s">
        <v>10</v>
      </c>
      <c r="G109" s="64">
        <v>3881.1</v>
      </c>
      <c r="H109" s="178"/>
      <c r="I109" s="164"/>
    </row>
    <row r="110" spans="1:9" ht="15.75" x14ac:dyDescent="0.25">
      <c r="A110" s="225"/>
      <c r="B110" s="219"/>
      <c r="C110" s="164"/>
      <c r="D110" s="175"/>
      <c r="E110" s="175"/>
      <c r="F110" s="1" t="s">
        <v>35</v>
      </c>
      <c r="G110" s="64">
        <v>0</v>
      </c>
      <c r="H110" s="178"/>
      <c r="I110" s="164"/>
    </row>
    <row r="111" spans="1:9" ht="15.75" x14ac:dyDescent="0.25">
      <c r="A111" s="225"/>
      <c r="B111" s="219"/>
      <c r="C111" s="164"/>
      <c r="D111" s="175"/>
      <c r="E111" s="175"/>
      <c r="F111" s="1" t="s">
        <v>11</v>
      </c>
      <c r="G111" s="64">
        <v>0</v>
      </c>
      <c r="H111" s="231"/>
      <c r="I111" s="233"/>
    </row>
    <row r="112" spans="1:9" ht="15.75" x14ac:dyDescent="0.25">
      <c r="A112" s="225"/>
      <c r="B112" s="219"/>
      <c r="C112" s="164"/>
      <c r="D112" s="175"/>
      <c r="E112" s="175"/>
      <c r="F112" s="1" t="s">
        <v>12</v>
      </c>
      <c r="G112" s="64">
        <v>0</v>
      </c>
      <c r="H112" s="231"/>
      <c r="I112" s="233"/>
    </row>
    <row r="113" spans="1:9" ht="16.5" thickBot="1" x14ac:dyDescent="0.3">
      <c r="A113" s="226"/>
      <c r="B113" s="220"/>
      <c r="C113" s="165"/>
      <c r="D113" s="176"/>
      <c r="E113" s="176"/>
      <c r="F113" s="2" t="s">
        <v>13</v>
      </c>
      <c r="G113" s="65">
        <v>0</v>
      </c>
      <c r="H113" s="232"/>
      <c r="I113" s="234"/>
    </row>
    <row r="114" spans="1:9" ht="15.75" customHeight="1" x14ac:dyDescent="0.25">
      <c r="A114" s="228" t="s">
        <v>26</v>
      </c>
      <c r="B114" s="218" t="s">
        <v>67</v>
      </c>
      <c r="C114" s="163" t="s">
        <v>53</v>
      </c>
      <c r="D114" s="174"/>
      <c r="E114" s="174"/>
      <c r="F114" s="3" t="s">
        <v>9</v>
      </c>
      <c r="G114" s="58">
        <f>G115+G116+G117+G118+G119</f>
        <v>1970.3000000000002</v>
      </c>
      <c r="H114" s="177" t="s">
        <v>16</v>
      </c>
      <c r="I114" s="163" t="s">
        <v>16</v>
      </c>
    </row>
    <row r="115" spans="1:9" ht="15.75" x14ac:dyDescent="0.25">
      <c r="A115" s="229"/>
      <c r="B115" s="219"/>
      <c r="C115" s="164"/>
      <c r="D115" s="175"/>
      <c r="E115" s="175"/>
      <c r="F115" s="1" t="s">
        <v>10</v>
      </c>
      <c r="G115" s="64">
        <v>1409.4</v>
      </c>
      <c r="H115" s="178"/>
      <c r="I115" s="164"/>
    </row>
    <row r="116" spans="1:9" ht="15.75" x14ac:dyDescent="0.25">
      <c r="A116" s="229"/>
      <c r="B116" s="219"/>
      <c r="C116" s="164"/>
      <c r="D116" s="175"/>
      <c r="E116" s="175"/>
      <c r="F116" s="1" t="s">
        <v>35</v>
      </c>
      <c r="G116" s="64">
        <v>0</v>
      </c>
      <c r="H116" s="178"/>
      <c r="I116" s="164"/>
    </row>
    <row r="117" spans="1:9" ht="15.75" x14ac:dyDescent="0.25">
      <c r="A117" s="229"/>
      <c r="B117" s="219"/>
      <c r="C117" s="164"/>
      <c r="D117" s="175"/>
      <c r="E117" s="175"/>
      <c r="F117" s="1" t="s">
        <v>89</v>
      </c>
      <c r="G117" s="64">
        <v>560.9</v>
      </c>
      <c r="H117" s="178"/>
      <c r="I117" s="164"/>
    </row>
    <row r="118" spans="1:9" ht="15.75" x14ac:dyDescent="0.25">
      <c r="A118" s="229"/>
      <c r="B118" s="219"/>
      <c r="C118" s="164"/>
      <c r="D118" s="175"/>
      <c r="E118" s="175"/>
      <c r="F118" s="1" t="s">
        <v>12</v>
      </c>
      <c r="G118" s="64">
        <v>0</v>
      </c>
      <c r="H118" s="178"/>
      <c r="I118" s="164"/>
    </row>
    <row r="119" spans="1:9" ht="16.5" thickBot="1" x14ac:dyDescent="0.3">
      <c r="A119" s="230"/>
      <c r="B119" s="220"/>
      <c r="C119" s="165"/>
      <c r="D119" s="176"/>
      <c r="E119" s="176"/>
      <c r="F119" s="2" t="s">
        <v>13</v>
      </c>
      <c r="G119" s="65">
        <v>0</v>
      </c>
      <c r="H119" s="179"/>
      <c r="I119" s="165"/>
    </row>
    <row r="120" spans="1:9" ht="19.5" customHeight="1" x14ac:dyDescent="0.25">
      <c r="A120" s="227" t="s">
        <v>46</v>
      </c>
      <c r="B120" s="218" t="s">
        <v>68</v>
      </c>
      <c r="C120" s="163" t="s">
        <v>56</v>
      </c>
      <c r="D120" s="174"/>
      <c r="E120" s="174"/>
      <c r="F120" s="3" t="s">
        <v>9</v>
      </c>
      <c r="G120" s="58">
        <f>G121+G122+G123+G124+G125</f>
        <v>286.5</v>
      </c>
      <c r="H120" s="177" t="s">
        <v>16</v>
      </c>
      <c r="I120" s="163" t="s">
        <v>16</v>
      </c>
    </row>
    <row r="121" spans="1:9" ht="15.75" x14ac:dyDescent="0.25">
      <c r="A121" s="225"/>
      <c r="B121" s="219"/>
      <c r="C121" s="164"/>
      <c r="D121" s="175"/>
      <c r="E121" s="175"/>
      <c r="F121" s="1" t="s">
        <v>10</v>
      </c>
      <c r="G121" s="64">
        <v>175.5</v>
      </c>
      <c r="H121" s="178"/>
      <c r="I121" s="164"/>
    </row>
    <row r="122" spans="1:9" ht="15.75" x14ac:dyDescent="0.25">
      <c r="A122" s="225"/>
      <c r="B122" s="219"/>
      <c r="C122" s="164"/>
      <c r="D122" s="175"/>
      <c r="E122" s="175"/>
      <c r="F122" s="1" t="s">
        <v>35</v>
      </c>
      <c r="G122" s="64">
        <f t="shared" ref="G122:G124" si="7">G134</f>
        <v>0</v>
      </c>
      <c r="H122" s="178"/>
      <c r="I122" s="164"/>
    </row>
    <row r="123" spans="1:9" ht="15.75" x14ac:dyDescent="0.25">
      <c r="A123" s="225"/>
      <c r="B123" s="219"/>
      <c r="C123" s="164"/>
      <c r="D123" s="175"/>
      <c r="E123" s="175"/>
      <c r="F123" s="1" t="s">
        <v>88</v>
      </c>
      <c r="G123" s="64">
        <v>111</v>
      </c>
      <c r="H123" s="178"/>
      <c r="I123" s="164"/>
    </row>
    <row r="124" spans="1:9" ht="15.75" x14ac:dyDescent="0.25">
      <c r="A124" s="225"/>
      <c r="B124" s="219"/>
      <c r="C124" s="164"/>
      <c r="D124" s="175"/>
      <c r="E124" s="175"/>
      <c r="F124" s="1" t="s">
        <v>12</v>
      </c>
      <c r="G124" s="64">
        <f t="shared" si="7"/>
        <v>0</v>
      </c>
      <c r="H124" s="178"/>
      <c r="I124" s="164"/>
    </row>
    <row r="125" spans="1:9" ht="16.5" thickBot="1" x14ac:dyDescent="0.3">
      <c r="A125" s="226"/>
      <c r="B125" s="220"/>
      <c r="C125" s="165"/>
      <c r="D125" s="176"/>
      <c r="E125" s="176"/>
      <c r="F125" s="2" t="s">
        <v>13</v>
      </c>
      <c r="G125" s="65">
        <v>0</v>
      </c>
      <c r="H125" s="179"/>
      <c r="I125" s="165"/>
    </row>
    <row r="126" spans="1:9" ht="18.75" customHeight="1" x14ac:dyDescent="0.25">
      <c r="A126" s="216" t="s">
        <v>47</v>
      </c>
      <c r="B126" s="219" t="s">
        <v>69</v>
      </c>
      <c r="C126" s="164" t="s">
        <v>56</v>
      </c>
      <c r="D126" s="175"/>
      <c r="E126" s="175"/>
      <c r="F126" s="33" t="s">
        <v>9</v>
      </c>
      <c r="G126" s="11">
        <f>G127+G128+G129+G130+G131</f>
        <v>0</v>
      </c>
      <c r="H126" s="164" t="s">
        <v>16</v>
      </c>
      <c r="I126" s="164" t="s">
        <v>16</v>
      </c>
    </row>
    <row r="127" spans="1:9" ht="15.75" x14ac:dyDescent="0.25">
      <c r="A127" s="216"/>
      <c r="B127" s="219"/>
      <c r="C127" s="164"/>
      <c r="D127" s="175"/>
      <c r="E127" s="175"/>
      <c r="F127" s="31" t="s">
        <v>10</v>
      </c>
      <c r="G127" s="5">
        <v>0</v>
      </c>
      <c r="H127" s="164"/>
      <c r="I127" s="164"/>
    </row>
    <row r="128" spans="1:9" ht="15.75" x14ac:dyDescent="0.25">
      <c r="A128" s="216"/>
      <c r="B128" s="219"/>
      <c r="C128" s="164"/>
      <c r="D128" s="175"/>
      <c r="E128" s="175"/>
      <c r="F128" s="31" t="s">
        <v>35</v>
      </c>
      <c r="G128" s="5">
        <v>0</v>
      </c>
      <c r="H128" s="164"/>
      <c r="I128" s="164"/>
    </row>
    <row r="129" spans="1:9" ht="15.75" x14ac:dyDescent="0.25">
      <c r="A129" s="216"/>
      <c r="B129" s="219"/>
      <c r="C129" s="164"/>
      <c r="D129" s="175"/>
      <c r="E129" s="175"/>
      <c r="F129" s="31" t="s">
        <v>11</v>
      </c>
      <c r="G129" s="5">
        <v>0</v>
      </c>
      <c r="H129" s="164"/>
      <c r="I129" s="164"/>
    </row>
    <row r="130" spans="1:9" ht="15.75" x14ac:dyDescent="0.25">
      <c r="A130" s="216"/>
      <c r="B130" s="219"/>
      <c r="C130" s="164"/>
      <c r="D130" s="175"/>
      <c r="E130" s="175"/>
      <c r="F130" s="31" t="s">
        <v>12</v>
      </c>
      <c r="G130" s="5">
        <v>0</v>
      </c>
      <c r="H130" s="164"/>
      <c r="I130" s="164"/>
    </row>
    <row r="131" spans="1:9" ht="16.5" thickBot="1" x14ac:dyDescent="0.3">
      <c r="A131" s="216"/>
      <c r="B131" s="219"/>
      <c r="C131" s="164"/>
      <c r="D131" s="175"/>
      <c r="E131" s="175"/>
      <c r="F131" s="34" t="s">
        <v>13</v>
      </c>
      <c r="G131" s="9">
        <v>0</v>
      </c>
      <c r="H131" s="164"/>
      <c r="I131" s="164"/>
    </row>
    <row r="132" spans="1:9" ht="15" customHeight="1" x14ac:dyDescent="0.25">
      <c r="A132" s="224" t="s">
        <v>48</v>
      </c>
      <c r="B132" s="218" t="s">
        <v>70</v>
      </c>
      <c r="C132" s="163" t="s">
        <v>56</v>
      </c>
      <c r="D132" s="174"/>
      <c r="E132" s="174"/>
      <c r="F132" s="30" t="s">
        <v>9</v>
      </c>
      <c r="G132" s="4">
        <f>G134+G133+G135+G136+G137</f>
        <v>0</v>
      </c>
      <c r="H132" s="163" t="s">
        <v>16</v>
      </c>
      <c r="I132" s="163" t="s">
        <v>16</v>
      </c>
    </row>
    <row r="133" spans="1:9" ht="15.75" x14ac:dyDescent="0.25">
      <c r="A133" s="225"/>
      <c r="B133" s="219"/>
      <c r="C133" s="164"/>
      <c r="D133" s="175"/>
      <c r="E133" s="175"/>
      <c r="F133" s="31" t="s">
        <v>10</v>
      </c>
      <c r="G133" s="5">
        <v>0</v>
      </c>
      <c r="H133" s="164"/>
      <c r="I133" s="164"/>
    </row>
    <row r="134" spans="1:9" ht="15.75" x14ac:dyDescent="0.25">
      <c r="A134" s="225"/>
      <c r="B134" s="219"/>
      <c r="C134" s="164"/>
      <c r="D134" s="175"/>
      <c r="E134" s="175"/>
      <c r="F134" s="31" t="s">
        <v>35</v>
      </c>
      <c r="G134" s="5">
        <v>0</v>
      </c>
      <c r="H134" s="164"/>
      <c r="I134" s="164"/>
    </row>
    <row r="135" spans="1:9" ht="15.75" x14ac:dyDescent="0.25">
      <c r="A135" s="225"/>
      <c r="B135" s="219"/>
      <c r="C135" s="164"/>
      <c r="D135" s="175"/>
      <c r="E135" s="175"/>
      <c r="F135" s="31" t="s">
        <v>11</v>
      </c>
      <c r="G135" s="5">
        <v>0</v>
      </c>
      <c r="H135" s="164"/>
      <c r="I135" s="164"/>
    </row>
    <row r="136" spans="1:9" ht="15.75" x14ac:dyDescent="0.25">
      <c r="A136" s="225"/>
      <c r="B136" s="219"/>
      <c r="C136" s="164"/>
      <c r="D136" s="175"/>
      <c r="E136" s="175"/>
      <c r="F136" s="31" t="s">
        <v>12</v>
      </c>
      <c r="G136" s="5">
        <v>0</v>
      </c>
      <c r="H136" s="164"/>
      <c r="I136" s="164"/>
    </row>
    <row r="137" spans="1:9" ht="16.5" thickBot="1" x14ac:dyDescent="0.3">
      <c r="A137" s="226"/>
      <c r="B137" s="220"/>
      <c r="C137" s="165"/>
      <c r="D137" s="176"/>
      <c r="E137" s="176"/>
      <c r="F137" s="32" t="s">
        <v>13</v>
      </c>
      <c r="G137" s="6">
        <v>0</v>
      </c>
      <c r="H137" s="165"/>
      <c r="I137" s="165"/>
    </row>
    <row r="138" spans="1:9" ht="15.75" customHeight="1" x14ac:dyDescent="0.25">
      <c r="A138" s="224" t="s">
        <v>49</v>
      </c>
      <c r="B138" s="218" t="s">
        <v>85</v>
      </c>
      <c r="C138" s="163" t="s">
        <v>56</v>
      </c>
      <c r="D138" s="91"/>
      <c r="E138" s="91"/>
      <c r="F138" s="30" t="s">
        <v>9</v>
      </c>
      <c r="G138" s="4">
        <f>G139+G140+G141+G142+G143</f>
        <v>0</v>
      </c>
      <c r="H138" s="85"/>
      <c r="I138" s="85"/>
    </row>
    <row r="139" spans="1:9" ht="15.75" x14ac:dyDescent="0.25">
      <c r="A139" s="225"/>
      <c r="B139" s="219"/>
      <c r="C139" s="164"/>
      <c r="D139" s="92"/>
      <c r="E139" s="92"/>
      <c r="F139" s="31" t="s">
        <v>10</v>
      </c>
      <c r="G139" s="5">
        <v>0</v>
      </c>
      <c r="H139" s="86"/>
      <c r="I139" s="86"/>
    </row>
    <row r="140" spans="1:9" ht="15.75" x14ac:dyDescent="0.25">
      <c r="A140" s="225"/>
      <c r="B140" s="219"/>
      <c r="C140" s="164"/>
      <c r="D140" s="92"/>
      <c r="E140" s="92"/>
      <c r="F140" s="31" t="s">
        <v>35</v>
      </c>
      <c r="G140" s="5">
        <v>0</v>
      </c>
      <c r="H140" s="86"/>
      <c r="I140" s="86"/>
    </row>
    <row r="141" spans="1:9" ht="15.75" x14ac:dyDescent="0.25">
      <c r="A141" s="225"/>
      <c r="B141" s="219"/>
      <c r="C141" s="164"/>
      <c r="D141" s="92"/>
      <c r="E141" s="92"/>
      <c r="F141" s="31" t="s">
        <v>11</v>
      </c>
      <c r="G141" s="5">
        <v>0</v>
      </c>
      <c r="H141" s="86"/>
      <c r="I141" s="86"/>
    </row>
    <row r="142" spans="1:9" ht="15.75" x14ac:dyDescent="0.25">
      <c r="A142" s="225"/>
      <c r="B142" s="219"/>
      <c r="C142" s="164"/>
      <c r="D142" s="92"/>
      <c r="E142" s="92"/>
      <c r="F142" s="31" t="s">
        <v>12</v>
      </c>
      <c r="G142" s="5">
        <v>0</v>
      </c>
      <c r="H142" s="86"/>
      <c r="I142" s="86"/>
    </row>
    <row r="143" spans="1:9" ht="16.5" thickBot="1" x14ac:dyDescent="0.3">
      <c r="A143" s="226"/>
      <c r="B143" s="220"/>
      <c r="C143" s="165"/>
      <c r="D143" s="93"/>
      <c r="E143" s="93"/>
      <c r="F143" s="32" t="s">
        <v>13</v>
      </c>
      <c r="G143" s="6">
        <v>0</v>
      </c>
      <c r="H143" s="87"/>
      <c r="I143" s="87"/>
    </row>
    <row r="144" spans="1:9" ht="18" customHeight="1" x14ac:dyDescent="0.25">
      <c r="A144" s="224" t="s">
        <v>81</v>
      </c>
      <c r="B144" s="218" t="s">
        <v>103</v>
      </c>
      <c r="C144" s="163" t="s">
        <v>56</v>
      </c>
      <c r="D144" s="91"/>
      <c r="E144" s="91"/>
      <c r="F144" s="30" t="s">
        <v>9</v>
      </c>
      <c r="G144" s="4">
        <v>0</v>
      </c>
      <c r="H144" s="85"/>
      <c r="I144" s="85"/>
    </row>
    <row r="145" spans="1:9" ht="15.75" x14ac:dyDescent="0.25">
      <c r="A145" s="225"/>
      <c r="B145" s="219"/>
      <c r="C145" s="164"/>
      <c r="D145" s="92"/>
      <c r="E145" s="92"/>
      <c r="F145" s="31" t="s">
        <v>10</v>
      </c>
      <c r="G145" s="5">
        <v>0</v>
      </c>
      <c r="H145" s="86"/>
      <c r="I145" s="86"/>
    </row>
    <row r="146" spans="1:9" ht="15.75" x14ac:dyDescent="0.25">
      <c r="A146" s="225"/>
      <c r="B146" s="219"/>
      <c r="C146" s="164"/>
      <c r="D146" s="92"/>
      <c r="E146" s="92"/>
      <c r="F146" s="31" t="s">
        <v>35</v>
      </c>
      <c r="G146" s="5">
        <v>0</v>
      </c>
      <c r="H146" s="86"/>
      <c r="I146" s="86"/>
    </row>
    <row r="147" spans="1:9" ht="15.75" x14ac:dyDescent="0.25">
      <c r="A147" s="225"/>
      <c r="B147" s="219"/>
      <c r="C147" s="164"/>
      <c r="D147" s="92"/>
      <c r="E147" s="92"/>
      <c r="F147" s="31" t="s">
        <v>11</v>
      </c>
      <c r="G147" s="5">
        <v>0</v>
      </c>
      <c r="H147" s="86"/>
      <c r="I147" s="86"/>
    </row>
    <row r="148" spans="1:9" ht="15.75" x14ac:dyDescent="0.25">
      <c r="A148" s="225"/>
      <c r="B148" s="219"/>
      <c r="C148" s="164"/>
      <c r="D148" s="92"/>
      <c r="E148" s="92"/>
      <c r="F148" s="31" t="s">
        <v>12</v>
      </c>
      <c r="G148" s="5">
        <v>0</v>
      </c>
      <c r="H148" s="86"/>
      <c r="I148" s="86"/>
    </row>
    <row r="149" spans="1:9" ht="16.7" customHeight="1" thickBot="1" x14ac:dyDescent="0.3">
      <c r="A149" s="226"/>
      <c r="B149" s="220"/>
      <c r="C149" s="165"/>
      <c r="D149" s="93"/>
      <c r="E149" s="93"/>
      <c r="F149" s="32" t="s">
        <v>13</v>
      </c>
      <c r="G149" s="6">
        <v>0</v>
      </c>
      <c r="H149" s="87"/>
      <c r="I149" s="87"/>
    </row>
    <row r="150" spans="1:9" ht="15" customHeight="1" x14ac:dyDescent="0.25">
      <c r="A150" s="224" t="s">
        <v>107</v>
      </c>
      <c r="B150" s="218" t="s">
        <v>71</v>
      </c>
      <c r="C150" s="163" t="s">
        <v>56</v>
      </c>
      <c r="D150" s="174"/>
      <c r="E150" s="174"/>
      <c r="F150" s="30" t="s">
        <v>9</v>
      </c>
      <c r="G150" s="4">
        <f>G152+G153+G154+G155+G151</f>
        <v>0</v>
      </c>
      <c r="H150" s="163" t="s">
        <v>16</v>
      </c>
      <c r="I150" s="163" t="s">
        <v>16</v>
      </c>
    </row>
    <row r="151" spans="1:9" ht="15" customHeight="1" x14ac:dyDescent="0.25">
      <c r="A151" s="225"/>
      <c r="B151" s="219"/>
      <c r="C151" s="164"/>
      <c r="D151" s="175"/>
      <c r="E151" s="175"/>
      <c r="F151" s="31" t="s">
        <v>10</v>
      </c>
      <c r="G151" s="5">
        <v>0</v>
      </c>
      <c r="H151" s="164"/>
      <c r="I151" s="164"/>
    </row>
    <row r="152" spans="1:9" ht="15" customHeight="1" x14ac:dyDescent="0.25">
      <c r="A152" s="225"/>
      <c r="B152" s="219"/>
      <c r="C152" s="164"/>
      <c r="D152" s="175"/>
      <c r="E152" s="175"/>
      <c r="F152" s="31" t="s">
        <v>35</v>
      </c>
      <c r="G152" s="5">
        <v>0</v>
      </c>
      <c r="H152" s="164"/>
      <c r="I152" s="164"/>
    </row>
    <row r="153" spans="1:9" ht="15" customHeight="1" x14ac:dyDescent="0.25">
      <c r="A153" s="225"/>
      <c r="B153" s="219"/>
      <c r="C153" s="164"/>
      <c r="D153" s="175"/>
      <c r="E153" s="175"/>
      <c r="F153" s="31" t="s">
        <v>11</v>
      </c>
      <c r="G153" s="5">
        <v>0</v>
      </c>
      <c r="H153" s="164"/>
      <c r="I153" s="164"/>
    </row>
    <row r="154" spans="1:9" ht="15" customHeight="1" x14ac:dyDescent="0.25">
      <c r="A154" s="225"/>
      <c r="B154" s="219"/>
      <c r="C154" s="164"/>
      <c r="D154" s="175"/>
      <c r="E154" s="175"/>
      <c r="F154" s="31" t="s">
        <v>12</v>
      </c>
      <c r="G154" s="5">
        <v>0</v>
      </c>
      <c r="H154" s="164"/>
      <c r="I154" s="164"/>
    </row>
    <row r="155" spans="1:9" ht="15" customHeight="1" thickBot="1" x14ac:dyDescent="0.3">
      <c r="A155" s="226"/>
      <c r="B155" s="220"/>
      <c r="C155" s="165"/>
      <c r="D155" s="176"/>
      <c r="E155" s="176"/>
      <c r="F155" s="32" t="s">
        <v>13</v>
      </c>
      <c r="G155" s="6">
        <v>0</v>
      </c>
      <c r="H155" s="165"/>
      <c r="I155" s="165"/>
    </row>
    <row r="156" spans="1:9" ht="15.75" customHeight="1" x14ac:dyDescent="0.25">
      <c r="A156" s="211" t="s">
        <v>27</v>
      </c>
      <c r="B156" s="223" t="s">
        <v>98</v>
      </c>
      <c r="C156" s="193" t="s">
        <v>53</v>
      </c>
      <c r="D156" s="199"/>
      <c r="E156" s="199"/>
      <c r="F156" s="45" t="s">
        <v>9</v>
      </c>
      <c r="G156" s="7">
        <v>623</v>
      </c>
      <c r="H156" s="180" t="s">
        <v>16</v>
      </c>
      <c r="I156" s="180" t="s">
        <v>16</v>
      </c>
    </row>
    <row r="157" spans="1:9" ht="15.75" x14ac:dyDescent="0.25">
      <c r="A157" s="212"/>
      <c r="B157" s="223"/>
      <c r="C157" s="193"/>
      <c r="D157" s="199"/>
      <c r="E157" s="199"/>
      <c r="F157" s="37" t="s">
        <v>10</v>
      </c>
      <c r="G157" s="7">
        <v>35</v>
      </c>
      <c r="H157" s="180"/>
      <c r="I157" s="180"/>
    </row>
    <row r="158" spans="1:9" ht="15.75" x14ac:dyDescent="0.25">
      <c r="A158" s="212"/>
      <c r="B158" s="223"/>
      <c r="C158" s="193"/>
      <c r="D158" s="199"/>
      <c r="E158" s="199"/>
      <c r="F158" s="37" t="s">
        <v>35</v>
      </c>
      <c r="G158" s="8">
        <f t="shared" ref="G158:G161" si="8">G164+G170</f>
        <v>0</v>
      </c>
      <c r="H158" s="180"/>
      <c r="I158" s="180"/>
    </row>
    <row r="159" spans="1:9" ht="15.75" x14ac:dyDescent="0.25">
      <c r="A159" s="212"/>
      <c r="B159" s="223"/>
      <c r="C159" s="193"/>
      <c r="D159" s="199"/>
      <c r="E159" s="199"/>
      <c r="F159" s="37" t="s">
        <v>11</v>
      </c>
      <c r="G159" s="8">
        <f>G165+G171</f>
        <v>588</v>
      </c>
      <c r="H159" s="180"/>
      <c r="I159" s="180"/>
    </row>
    <row r="160" spans="1:9" ht="15.75" x14ac:dyDescent="0.25">
      <c r="A160" s="212"/>
      <c r="B160" s="223"/>
      <c r="C160" s="193"/>
      <c r="D160" s="199"/>
      <c r="E160" s="199"/>
      <c r="F160" s="37" t="s">
        <v>12</v>
      </c>
      <c r="G160" s="8">
        <f t="shared" si="8"/>
        <v>0</v>
      </c>
      <c r="H160" s="180"/>
      <c r="I160" s="180"/>
    </row>
    <row r="161" spans="1:9" ht="30" customHeight="1" thickBot="1" x14ac:dyDescent="0.3">
      <c r="A161" s="221"/>
      <c r="B161" s="223"/>
      <c r="C161" s="193"/>
      <c r="D161" s="199"/>
      <c r="E161" s="199"/>
      <c r="F161" s="46" t="s">
        <v>13</v>
      </c>
      <c r="G161" s="8">
        <f t="shared" si="8"/>
        <v>0</v>
      </c>
      <c r="H161" s="180"/>
      <c r="I161" s="181"/>
    </row>
    <row r="162" spans="1:9" ht="23.25" customHeight="1" x14ac:dyDescent="0.25">
      <c r="A162" s="216" t="s">
        <v>28</v>
      </c>
      <c r="B162" s="218" t="s">
        <v>72</v>
      </c>
      <c r="C162" s="163" t="s">
        <v>53</v>
      </c>
      <c r="D162" s="174"/>
      <c r="E162" s="174"/>
      <c r="F162" s="30" t="s">
        <v>9</v>
      </c>
      <c r="G162" s="4">
        <f>G163+G164+G165+G166+G167</f>
        <v>15</v>
      </c>
      <c r="H162" s="163" t="s">
        <v>16</v>
      </c>
      <c r="I162" s="163" t="s">
        <v>16</v>
      </c>
    </row>
    <row r="163" spans="1:9" ht="15.75" x14ac:dyDescent="0.25">
      <c r="A163" s="216"/>
      <c r="B163" s="219"/>
      <c r="C163" s="164"/>
      <c r="D163" s="175"/>
      <c r="E163" s="175"/>
      <c r="F163" s="31" t="s">
        <v>10</v>
      </c>
      <c r="G163" s="5">
        <v>15</v>
      </c>
      <c r="H163" s="164"/>
      <c r="I163" s="164"/>
    </row>
    <row r="164" spans="1:9" ht="15.75" x14ac:dyDescent="0.25">
      <c r="A164" s="216"/>
      <c r="B164" s="219"/>
      <c r="C164" s="164"/>
      <c r="D164" s="175"/>
      <c r="E164" s="175"/>
      <c r="F164" s="31" t="s">
        <v>35</v>
      </c>
      <c r="G164" s="12">
        <v>0</v>
      </c>
      <c r="H164" s="164"/>
      <c r="I164" s="164"/>
    </row>
    <row r="165" spans="1:9" ht="15.75" x14ac:dyDescent="0.25">
      <c r="A165" s="216"/>
      <c r="B165" s="219"/>
      <c r="C165" s="164"/>
      <c r="D165" s="175"/>
      <c r="E165" s="175"/>
      <c r="F165" s="31" t="s">
        <v>11</v>
      </c>
      <c r="G165" s="12">
        <v>0</v>
      </c>
      <c r="H165" s="164"/>
      <c r="I165" s="164"/>
    </row>
    <row r="166" spans="1:9" ht="15.75" x14ac:dyDescent="0.25">
      <c r="A166" s="216"/>
      <c r="B166" s="219"/>
      <c r="C166" s="164"/>
      <c r="D166" s="175"/>
      <c r="E166" s="175"/>
      <c r="F166" s="31" t="s">
        <v>12</v>
      </c>
      <c r="G166" s="12">
        <v>0</v>
      </c>
      <c r="H166" s="164"/>
      <c r="I166" s="164"/>
    </row>
    <row r="167" spans="1:9" ht="15.75" customHeight="1" thickBot="1" x14ac:dyDescent="0.3">
      <c r="A167" s="217"/>
      <c r="B167" s="220"/>
      <c r="C167" s="165"/>
      <c r="D167" s="176"/>
      <c r="E167" s="176"/>
      <c r="F167" s="32" t="s">
        <v>13</v>
      </c>
      <c r="G167" s="13">
        <v>0</v>
      </c>
      <c r="H167" s="165"/>
      <c r="I167" s="165"/>
    </row>
    <row r="168" spans="1:9" ht="15.75" customHeight="1" x14ac:dyDescent="0.25">
      <c r="A168" s="222" t="s">
        <v>29</v>
      </c>
      <c r="B168" s="219" t="s">
        <v>73</v>
      </c>
      <c r="C168" s="163" t="s">
        <v>53</v>
      </c>
      <c r="D168" s="174"/>
      <c r="E168" s="174"/>
      <c r="F168" s="30" t="s">
        <v>9</v>
      </c>
      <c r="G168" s="4">
        <f>G169+G170+G171+G172+G173</f>
        <v>608</v>
      </c>
      <c r="H168" s="163" t="s">
        <v>16</v>
      </c>
      <c r="I168" s="163" t="s">
        <v>16</v>
      </c>
    </row>
    <row r="169" spans="1:9" ht="15.75" x14ac:dyDescent="0.25">
      <c r="A169" s="216"/>
      <c r="B169" s="219"/>
      <c r="C169" s="164"/>
      <c r="D169" s="175"/>
      <c r="E169" s="175"/>
      <c r="F169" s="31" t="s">
        <v>10</v>
      </c>
      <c r="G169" s="5">
        <v>20</v>
      </c>
      <c r="H169" s="164"/>
      <c r="I169" s="164"/>
    </row>
    <row r="170" spans="1:9" ht="15.75" x14ac:dyDescent="0.25">
      <c r="A170" s="216"/>
      <c r="B170" s="219"/>
      <c r="C170" s="164"/>
      <c r="D170" s="175"/>
      <c r="E170" s="175"/>
      <c r="F170" s="31" t="s">
        <v>35</v>
      </c>
      <c r="G170" s="5">
        <v>0</v>
      </c>
      <c r="H170" s="164"/>
      <c r="I170" s="164"/>
    </row>
    <row r="171" spans="1:9" ht="15.75" x14ac:dyDescent="0.25">
      <c r="A171" s="216"/>
      <c r="B171" s="219"/>
      <c r="C171" s="164"/>
      <c r="D171" s="175"/>
      <c r="E171" s="175"/>
      <c r="F171" s="31" t="s">
        <v>11</v>
      </c>
      <c r="G171" s="5">
        <v>588</v>
      </c>
      <c r="H171" s="164"/>
      <c r="I171" s="164"/>
    </row>
    <row r="172" spans="1:9" ht="15.75" x14ac:dyDescent="0.25">
      <c r="A172" s="216"/>
      <c r="B172" s="219"/>
      <c r="C172" s="164"/>
      <c r="D172" s="175"/>
      <c r="E172" s="175"/>
      <c r="F172" s="31" t="s">
        <v>12</v>
      </c>
      <c r="G172" s="5">
        <v>0</v>
      </c>
      <c r="H172" s="164"/>
      <c r="I172" s="164"/>
    </row>
    <row r="173" spans="1:9" ht="16.5" thickBot="1" x14ac:dyDescent="0.3">
      <c r="A173" s="216"/>
      <c r="B173" s="220"/>
      <c r="C173" s="165"/>
      <c r="D173" s="176"/>
      <c r="E173" s="176"/>
      <c r="F173" s="32" t="s">
        <v>13</v>
      </c>
      <c r="G173" s="6">
        <v>0</v>
      </c>
      <c r="H173" s="165"/>
      <c r="I173" s="165"/>
    </row>
    <row r="174" spans="1:9" ht="22.5" customHeight="1" x14ac:dyDescent="0.25">
      <c r="A174" s="211" t="s">
        <v>30</v>
      </c>
      <c r="B174" s="192" t="s">
        <v>99</v>
      </c>
      <c r="C174" s="193" t="s">
        <v>56</v>
      </c>
      <c r="D174" s="199"/>
      <c r="E174" s="199"/>
      <c r="F174" s="45" t="s">
        <v>9</v>
      </c>
      <c r="G174" s="7">
        <f>G175+G176+G177+G178+G179</f>
        <v>161</v>
      </c>
      <c r="H174" s="180" t="s">
        <v>16</v>
      </c>
      <c r="I174" s="204" t="s">
        <v>16</v>
      </c>
    </row>
    <row r="175" spans="1:9" ht="15.75" x14ac:dyDescent="0.25">
      <c r="A175" s="212"/>
      <c r="B175" s="180"/>
      <c r="C175" s="193"/>
      <c r="D175" s="199"/>
      <c r="E175" s="199"/>
      <c r="F175" s="37" t="s">
        <v>10</v>
      </c>
      <c r="G175" s="7">
        <f>G181+G187+G193</f>
        <v>161</v>
      </c>
      <c r="H175" s="180"/>
      <c r="I175" s="180"/>
    </row>
    <row r="176" spans="1:9" ht="15.75" x14ac:dyDescent="0.25">
      <c r="A176" s="212"/>
      <c r="B176" s="180"/>
      <c r="C176" s="193"/>
      <c r="D176" s="199"/>
      <c r="E176" s="199"/>
      <c r="F176" s="37" t="s">
        <v>35</v>
      </c>
      <c r="G176" s="7">
        <f t="shared" ref="G176:G179" si="9">G182+G188+G194</f>
        <v>0</v>
      </c>
      <c r="H176" s="180"/>
      <c r="I176" s="180"/>
    </row>
    <row r="177" spans="1:9" ht="15.75" x14ac:dyDescent="0.25">
      <c r="A177" s="212"/>
      <c r="B177" s="180"/>
      <c r="C177" s="193"/>
      <c r="D177" s="199"/>
      <c r="E177" s="199"/>
      <c r="F177" s="37" t="s">
        <v>11</v>
      </c>
      <c r="G177" s="7">
        <f t="shared" si="9"/>
        <v>0</v>
      </c>
      <c r="H177" s="180"/>
      <c r="I177" s="180"/>
    </row>
    <row r="178" spans="1:9" ht="15.75" x14ac:dyDescent="0.25">
      <c r="A178" s="212"/>
      <c r="B178" s="180"/>
      <c r="C178" s="193"/>
      <c r="D178" s="199"/>
      <c r="E178" s="199"/>
      <c r="F178" s="37" t="s">
        <v>12</v>
      </c>
      <c r="G178" s="7">
        <f t="shared" si="9"/>
        <v>0</v>
      </c>
      <c r="H178" s="180"/>
      <c r="I178" s="180"/>
    </row>
    <row r="179" spans="1:9" ht="16.5" thickBot="1" x14ac:dyDescent="0.3">
      <c r="A179" s="221"/>
      <c r="B179" s="181"/>
      <c r="C179" s="194"/>
      <c r="D179" s="199"/>
      <c r="E179" s="199"/>
      <c r="F179" s="46" t="s">
        <v>13</v>
      </c>
      <c r="G179" s="7">
        <f t="shared" si="9"/>
        <v>0</v>
      </c>
      <c r="H179" s="181"/>
      <c r="I179" s="181"/>
    </row>
    <row r="180" spans="1:9" ht="21" customHeight="1" x14ac:dyDescent="0.25">
      <c r="A180" s="216" t="s">
        <v>31</v>
      </c>
      <c r="B180" s="218" t="s">
        <v>74</v>
      </c>
      <c r="C180" s="163" t="s">
        <v>56</v>
      </c>
      <c r="D180" s="171"/>
      <c r="E180" s="174"/>
      <c r="F180" s="30" t="s">
        <v>9</v>
      </c>
      <c r="G180" s="14">
        <f>G182+G181+G183+G184+G185</f>
        <v>160</v>
      </c>
      <c r="H180" s="163" t="s">
        <v>16</v>
      </c>
      <c r="I180" s="163" t="s">
        <v>16</v>
      </c>
    </row>
    <row r="181" spans="1:9" ht="15.75" x14ac:dyDescent="0.25">
      <c r="A181" s="216"/>
      <c r="B181" s="219"/>
      <c r="C181" s="164"/>
      <c r="D181" s="172"/>
      <c r="E181" s="175"/>
      <c r="F181" s="31" t="s">
        <v>10</v>
      </c>
      <c r="G181" s="15">
        <v>160</v>
      </c>
      <c r="H181" s="164"/>
      <c r="I181" s="164"/>
    </row>
    <row r="182" spans="1:9" ht="15.75" x14ac:dyDescent="0.25">
      <c r="A182" s="216"/>
      <c r="B182" s="219"/>
      <c r="C182" s="164"/>
      <c r="D182" s="172"/>
      <c r="E182" s="175"/>
      <c r="F182" s="31" t="s">
        <v>35</v>
      </c>
      <c r="G182" s="15">
        <v>0</v>
      </c>
      <c r="H182" s="164"/>
      <c r="I182" s="164"/>
    </row>
    <row r="183" spans="1:9" ht="15.75" x14ac:dyDescent="0.25">
      <c r="A183" s="216"/>
      <c r="B183" s="219"/>
      <c r="C183" s="164"/>
      <c r="D183" s="172"/>
      <c r="E183" s="175"/>
      <c r="F183" s="31" t="s">
        <v>11</v>
      </c>
      <c r="G183" s="15">
        <v>0</v>
      </c>
      <c r="H183" s="164"/>
      <c r="I183" s="164"/>
    </row>
    <row r="184" spans="1:9" ht="15.75" x14ac:dyDescent="0.25">
      <c r="A184" s="216"/>
      <c r="B184" s="219"/>
      <c r="C184" s="164"/>
      <c r="D184" s="172"/>
      <c r="E184" s="175"/>
      <c r="F184" s="31" t="s">
        <v>12</v>
      </c>
      <c r="G184" s="15">
        <v>0</v>
      </c>
      <c r="H184" s="164"/>
      <c r="I184" s="164"/>
    </row>
    <row r="185" spans="1:9" ht="18.75" customHeight="1" thickBot="1" x14ac:dyDescent="0.3">
      <c r="A185" s="217"/>
      <c r="B185" s="220"/>
      <c r="C185" s="164"/>
      <c r="D185" s="172"/>
      <c r="E185" s="175"/>
      <c r="F185" s="34" t="s">
        <v>13</v>
      </c>
      <c r="G185" s="16">
        <v>0</v>
      </c>
      <c r="H185" s="165"/>
      <c r="I185" s="165"/>
    </row>
    <row r="186" spans="1:9" ht="24.75" customHeight="1" x14ac:dyDescent="0.25">
      <c r="A186" s="47" t="s">
        <v>33</v>
      </c>
      <c r="B186" s="213" t="s">
        <v>86</v>
      </c>
      <c r="C186" s="163" t="s">
        <v>56</v>
      </c>
      <c r="D186" s="91"/>
      <c r="E186" s="91"/>
      <c r="F186" s="3" t="s">
        <v>9</v>
      </c>
      <c r="G186" s="58">
        <f>G187+G188+G189+G190+G191</f>
        <v>1</v>
      </c>
      <c r="H186" s="163" t="s">
        <v>16</v>
      </c>
      <c r="I186" s="163" t="s">
        <v>16</v>
      </c>
    </row>
    <row r="187" spans="1:9" ht="15.75" x14ac:dyDescent="0.25">
      <c r="A187" s="89"/>
      <c r="B187" s="214"/>
      <c r="C187" s="164"/>
      <c r="D187" s="92"/>
      <c r="E187" s="92"/>
      <c r="F187" s="1" t="s">
        <v>10</v>
      </c>
      <c r="G187" s="64">
        <v>1</v>
      </c>
      <c r="H187" s="164"/>
      <c r="I187" s="164"/>
    </row>
    <row r="188" spans="1:9" ht="15.75" x14ac:dyDescent="0.25">
      <c r="A188" s="89"/>
      <c r="B188" s="214"/>
      <c r="C188" s="164"/>
      <c r="D188" s="92"/>
      <c r="E188" s="92"/>
      <c r="F188" s="1" t="s">
        <v>35</v>
      </c>
      <c r="G188" s="64">
        <v>0</v>
      </c>
      <c r="H188" s="164"/>
      <c r="I188" s="164"/>
    </row>
    <row r="189" spans="1:9" ht="15.75" x14ac:dyDescent="0.25">
      <c r="A189" s="89"/>
      <c r="B189" s="214"/>
      <c r="C189" s="164"/>
      <c r="D189" s="92"/>
      <c r="E189" s="92"/>
      <c r="F189" s="1" t="s">
        <v>11</v>
      </c>
      <c r="G189" s="64">
        <v>0</v>
      </c>
      <c r="H189" s="164"/>
      <c r="I189" s="164"/>
    </row>
    <row r="190" spans="1:9" ht="15.75" x14ac:dyDescent="0.25">
      <c r="A190" s="89"/>
      <c r="B190" s="214"/>
      <c r="C190" s="164"/>
      <c r="D190" s="92"/>
      <c r="E190" s="92"/>
      <c r="F190" s="1" t="s">
        <v>12</v>
      </c>
      <c r="G190" s="64">
        <v>0</v>
      </c>
      <c r="H190" s="164"/>
      <c r="I190" s="164"/>
    </row>
    <row r="191" spans="1:9" ht="16.5" thickBot="1" x14ac:dyDescent="0.3">
      <c r="A191" s="89"/>
      <c r="B191" s="215"/>
      <c r="C191" s="165"/>
      <c r="D191" s="93"/>
      <c r="E191" s="93"/>
      <c r="F191" s="2" t="s">
        <v>13</v>
      </c>
      <c r="G191" s="65">
        <v>0</v>
      </c>
      <c r="H191" s="164"/>
      <c r="I191" s="165"/>
    </row>
    <row r="192" spans="1:9" ht="21" customHeight="1" x14ac:dyDescent="0.25">
      <c r="A192" s="47" t="s">
        <v>34</v>
      </c>
      <c r="B192" s="213" t="s">
        <v>87</v>
      </c>
      <c r="C192" s="164" t="s">
        <v>56</v>
      </c>
      <c r="D192" s="96"/>
      <c r="E192" s="91"/>
      <c r="F192" s="3" t="s">
        <v>9</v>
      </c>
      <c r="G192" s="58">
        <f>G193+G194+G195+G196+G197</f>
        <v>0</v>
      </c>
      <c r="H192" s="163" t="s">
        <v>16</v>
      </c>
      <c r="I192" s="163" t="s">
        <v>16</v>
      </c>
    </row>
    <row r="193" spans="1:9" ht="16.7" customHeight="1" x14ac:dyDescent="0.25">
      <c r="A193" s="89"/>
      <c r="B193" s="214"/>
      <c r="C193" s="164"/>
      <c r="D193" s="97"/>
      <c r="E193" s="92"/>
      <c r="F193" s="1" t="s">
        <v>10</v>
      </c>
      <c r="G193" s="64">
        <v>0</v>
      </c>
      <c r="H193" s="164"/>
      <c r="I193" s="164"/>
    </row>
    <row r="194" spans="1:9" ht="15.75" x14ac:dyDescent="0.25">
      <c r="A194" s="89"/>
      <c r="B194" s="214"/>
      <c r="C194" s="164"/>
      <c r="D194" s="97"/>
      <c r="E194" s="92"/>
      <c r="F194" s="1" t="s">
        <v>35</v>
      </c>
      <c r="G194" s="64">
        <v>0</v>
      </c>
      <c r="H194" s="164"/>
      <c r="I194" s="164"/>
    </row>
    <row r="195" spans="1:9" ht="15.75" x14ac:dyDescent="0.25">
      <c r="A195" s="89"/>
      <c r="B195" s="214"/>
      <c r="C195" s="164"/>
      <c r="D195" s="97"/>
      <c r="E195" s="92"/>
      <c r="F195" s="1" t="s">
        <v>11</v>
      </c>
      <c r="G195" s="64">
        <v>0</v>
      </c>
      <c r="H195" s="164"/>
      <c r="I195" s="164"/>
    </row>
    <row r="196" spans="1:9" ht="15.75" x14ac:dyDescent="0.25">
      <c r="A196" s="89"/>
      <c r="B196" s="214"/>
      <c r="C196" s="164"/>
      <c r="D196" s="97"/>
      <c r="E196" s="92"/>
      <c r="F196" s="1" t="s">
        <v>12</v>
      </c>
      <c r="G196" s="64">
        <v>0</v>
      </c>
      <c r="H196" s="164"/>
      <c r="I196" s="164"/>
    </row>
    <row r="197" spans="1:9" ht="14.25" customHeight="1" thickBot="1" x14ac:dyDescent="0.3">
      <c r="A197" s="89"/>
      <c r="B197" s="215"/>
      <c r="C197" s="165"/>
      <c r="D197" s="98"/>
      <c r="E197" s="93"/>
      <c r="F197" s="2" t="s">
        <v>13</v>
      </c>
      <c r="G197" s="101">
        <v>0</v>
      </c>
      <c r="H197" s="165"/>
      <c r="I197" s="165"/>
    </row>
    <row r="198" spans="1:9" ht="21.75" customHeight="1" thickBot="1" x14ac:dyDescent="0.3">
      <c r="A198" s="211" t="s">
        <v>50</v>
      </c>
      <c r="B198" s="192" t="s">
        <v>100</v>
      </c>
      <c r="C198" s="192" t="s">
        <v>59</v>
      </c>
      <c r="D198" s="199"/>
      <c r="E198" s="199"/>
      <c r="F198" s="66" t="s">
        <v>9</v>
      </c>
      <c r="G198" s="53">
        <f>G204+G210+G216</f>
        <v>4621.0599999999995</v>
      </c>
      <c r="H198" s="202" t="s">
        <v>16</v>
      </c>
      <c r="I198" s="204" t="s">
        <v>16</v>
      </c>
    </row>
    <row r="199" spans="1:9" ht="15.75" x14ac:dyDescent="0.25">
      <c r="A199" s="212"/>
      <c r="B199" s="193"/>
      <c r="C199" s="193"/>
      <c r="D199" s="199"/>
      <c r="E199" s="199"/>
      <c r="F199" s="54" t="s">
        <v>10</v>
      </c>
      <c r="G199" s="53">
        <f>G205+G211+G217</f>
        <v>4001.7999999999997</v>
      </c>
      <c r="H199" s="202"/>
      <c r="I199" s="180"/>
    </row>
    <row r="200" spans="1:9" ht="15.75" x14ac:dyDescent="0.25">
      <c r="A200" s="212"/>
      <c r="B200" s="193"/>
      <c r="C200" s="193"/>
      <c r="D200" s="199"/>
      <c r="E200" s="199"/>
      <c r="F200" s="54" t="s">
        <v>35</v>
      </c>
      <c r="G200" s="55">
        <f t="shared" ref="G200:G203" si="10">G206+G212+G218</f>
        <v>0</v>
      </c>
      <c r="H200" s="202"/>
      <c r="I200" s="180"/>
    </row>
    <row r="201" spans="1:9" ht="15.75" x14ac:dyDescent="0.25">
      <c r="A201" s="212"/>
      <c r="B201" s="193"/>
      <c r="C201" s="193"/>
      <c r="D201" s="199"/>
      <c r="E201" s="199"/>
      <c r="F201" s="54" t="s">
        <v>11</v>
      </c>
      <c r="G201" s="55">
        <f t="shared" si="10"/>
        <v>396.2</v>
      </c>
      <c r="H201" s="202"/>
      <c r="I201" s="180"/>
    </row>
    <row r="202" spans="1:9" ht="15.75" x14ac:dyDescent="0.25">
      <c r="A202" s="212"/>
      <c r="B202" s="193"/>
      <c r="C202" s="193"/>
      <c r="D202" s="199"/>
      <c r="E202" s="199"/>
      <c r="F202" s="67" t="s">
        <v>12</v>
      </c>
      <c r="G202" s="55">
        <f t="shared" si="10"/>
        <v>223.06</v>
      </c>
      <c r="H202" s="202"/>
      <c r="I202" s="180"/>
    </row>
    <row r="203" spans="1:9" ht="16.5" thickBot="1" x14ac:dyDescent="0.3">
      <c r="A203" s="212"/>
      <c r="B203" s="193"/>
      <c r="C203" s="193"/>
      <c r="D203" s="199"/>
      <c r="E203" s="199"/>
      <c r="F203" s="67" t="s">
        <v>13</v>
      </c>
      <c r="G203" s="57">
        <f t="shared" si="10"/>
        <v>0</v>
      </c>
      <c r="H203" s="202"/>
      <c r="I203" s="180"/>
    </row>
    <row r="204" spans="1:9" ht="25.5" customHeight="1" thickBot="1" x14ac:dyDescent="0.3">
      <c r="A204" s="205" t="s">
        <v>51</v>
      </c>
      <c r="B204" s="208" t="s">
        <v>75</v>
      </c>
      <c r="C204" s="163" t="s">
        <v>60</v>
      </c>
      <c r="D204" s="171"/>
      <c r="E204" s="174"/>
      <c r="F204" s="3" t="s">
        <v>9</v>
      </c>
      <c r="G204" s="100">
        <f>G205+G206+G207+G208+G209</f>
        <v>3949.1</v>
      </c>
      <c r="H204" s="177" t="s">
        <v>16</v>
      </c>
      <c r="I204" s="163" t="s">
        <v>16</v>
      </c>
    </row>
    <row r="205" spans="1:9" ht="15.75" x14ac:dyDescent="0.25">
      <c r="A205" s="206"/>
      <c r="B205" s="209"/>
      <c r="C205" s="164"/>
      <c r="D205" s="172"/>
      <c r="E205" s="175"/>
      <c r="F205" s="1" t="s">
        <v>10</v>
      </c>
      <c r="G205" s="58">
        <v>3949.1</v>
      </c>
      <c r="H205" s="178"/>
      <c r="I205" s="164"/>
    </row>
    <row r="206" spans="1:9" ht="15.75" x14ac:dyDescent="0.25">
      <c r="A206" s="206"/>
      <c r="B206" s="209"/>
      <c r="C206" s="164"/>
      <c r="D206" s="172"/>
      <c r="E206" s="175"/>
      <c r="F206" s="1" t="s">
        <v>35</v>
      </c>
      <c r="G206" s="64">
        <v>0</v>
      </c>
      <c r="H206" s="178"/>
      <c r="I206" s="164"/>
    </row>
    <row r="207" spans="1:9" ht="15.75" x14ac:dyDescent="0.25">
      <c r="A207" s="206"/>
      <c r="B207" s="209"/>
      <c r="C207" s="164"/>
      <c r="D207" s="172"/>
      <c r="E207" s="175"/>
      <c r="F207" s="1" t="s">
        <v>82</v>
      </c>
      <c r="G207" s="64">
        <v>0</v>
      </c>
      <c r="H207" s="178"/>
      <c r="I207" s="164"/>
    </row>
    <row r="208" spans="1:9" ht="15.75" customHeight="1" x14ac:dyDescent="0.25">
      <c r="A208" s="206"/>
      <c r="B208" s="209"/>
      <c r="C208" s="164"/>
      <c r="D208" s="172"/>
      <c r="E208" s="175"/>
      <c r="F208" s="1" t="s">
        <v>12</v>
      </c>
      <c r="G208" s="64">
        <v>0</v>
      </c>
      <c r="H208" s="178"/>
      <c r="I208" s="164"/>
    </row>
    <row r="209" spans="1:9" ht="16.350000000000001" customHeight="1" thickBot="1" x14ac:dyDescent="0.3">
      <c r="A209" s="207"/>
      <c r="B209" s="210"/>
      <c r="C209" s="165"/>
      <c r="D209" s="173"/>
      <c r="E209" s="176"/>
      <c r="F209" s="2" t="s">
        <v>13</v>
      </c>
      <c r="G209" s="65">
        <v>0</v>
      </c>
      <c r="H209" s="179"/>
      <c r="I209" s="165"/>
    </row>
    <row r="210" spans="1:9" ht="15.75" x14ac:dyDescent="0.25">
      <c r="A210" s="182" t="s">
        <v>52</v>
      </c>
      <c r="B210" s="185" t="s">
        <v>76</v>
      </c>
      <c r="C210" s="163" t="s">
        <v>61</v>
      </c>
      <c r="D210" s="171"/>
      <c r="E210" s="174"/>
      <c r="F210" s="3" t="s">
        <v>9</v>
      </c>
      <c r="G210" s="58">
        <f>G211+G212+G213+G214+G215</f>
        <v>40</v>
      </c>
      <c r="H210" s="177" t="s">
        <v>16</v>
      </c>
      <c r="I210" s="163" t="s">
        <v>16</v>
      </c>
    </row>
    <row r="211" spans="1:9" ht="15.75" x14ac:dyDescent="0.25">
      <c r="A211" s="183"/>
      <c r="B211" s="169"/>
      <c r="C211" s="164"/>
      <c r="D211" s="172"/>
      <c r="E211" s="175"/>
      <c r="F211" s="1" t="s">
        <v>10</v>
      </c>
      <c r="G211" s="64">
        <v>40</v>
      </c>
      <c r="H211" s="178"/>
      <c r="I211" s="164"/>
    </row>
    <row r="212" spans="1:9" ht="15.75" x14ac:dyDescent="0.25">
      <c r="A212" s="183"/>
      <c r="B212" s="169"/>
      <c r="C212" s="164"/>
      <c r="D212" s="172"/>
      <c r="E212" s="175"/>
      <c r="F212" s="1" t="s">
        <v>35</v>
      </c>
      <c r="G212" s="64">
        <v>0</v>
      </c>
      <c r="H212" s="178"/>
      <c r="I212" s="164"/>
    </row>
    <row r="213" spans="1:9" ht="15.75" x14ac:dyDescent="0.25">
      <c r="A213" s="183"/>
      <c r="B213" s="169"/>
      <c r="C213" s="164"/>
      <c r="D213" s="172"/>
      <c r="E213" s="175"/>
      <c r="F213" s="1" t="s">
        <v>83</v>
      </c>
      <c r="G213" s="64">
        <v>0</v>
      </c>
      <c r="H213" s="178"/>
      <c r="I213" s="164"/>
    </row>
    <row r="214" spans="1:9" ht="15.75" x14ac:dyDescent="0.25">
      <c r="A214" s="183"/>
      <c r="B214" s="169"/>
      <c r="C214" s="164"/>
      <c r="D214" s="172"/>
      <c r="E214" s="175"/>
      <c r="F214" s="1" t="s">
        <v>12</v>
      </c>
      <c r="G214" s="64">
        <v>0</v>
      </c>
      <c r="H214" s="178"/>
      <c r="I214" s="164"/>
    </row>
    <row r="215" spans="1:9" ht="21.75" customHeight="1" thickBot="1" x14ac:dyDescent="0.3">
      <c r="A215" s="184"/>
      <c r="B215" s="170"/>
      <c r="C215" s="165"/>
      <c r="D215" s="173"/>
      <c r="E215" s="176"/>
      <c r="F215" s="2" t="s">
        <v>13</v>
      </c>
      <c r="G215" s="65">
        <v>0</v>
      </c>
      <c r="H215" s="179"/>
      <c r="I215" s="165"/>
    </row>
    <row r="216" spans="1:9" ht="15.75" x14ac:dyDescent="0.25">
      <c r="A216" s="182" t="s">
        <v>92</v>
      </c>
      <c r="B216" s="185" t="s">
        <v>113</v>
      </c>
      <c r="C216" s="163" t="s">
        <v>61</v>
      </c>
      <c r="D216" s="171"/>
      <c r="E216" s="174"/>
      <c r="F216" s="3" t="s">
        <v>9</v>
      </c>
      <c r="G216" s="58">
        <v>631.96</v>
      </c>
      <c r="H216" s="177" t="s">
        <v>16</v>
      </c>
      <c r="I216" s="163" t="s">
        <v>16</v>
      </c>
    </row>
    <row r="217" spans="1:9" ht="15.75" x14ac:dyDescent="0.25">
      <c r="A217" s="183"/>
      <c r="B217" s="169"/>
      <c r="C217" s="164"/>
      <c r="D217" s="172"/>
      <c r="E217" s="175"/>
      <c r="F217" s="1" t="s">
        <v>10</v>
      </c>
      <c r="G217" s="64">
        <v>12.7</v>
      </c>
      <c r="H217" s="178"/>
      <c r="I217" s="164"/>
    </row>
    <row r="218" spans="1:9" ht="15.75" x14ac:dyDescent="0.25">
      <c r="A218" s="183"/>
      <c r="B218" s="169"/>
      <c r="C218" s="164"/>
      <c r="D218" s="172"/>
      <c r="E218" s="175"/>
      <c r="F218" s="1" t="s">
        <v>35</v>
      </c>
      <c r="G218" s="64">
        <v>0</v>
      </c>
      <c r="H218" s="178"/>
      <c r="I218" s="164"/>
    </row>
    <row r="219" spans="1:9" ht="15.75" x14ac:dyDescent="0.25">
      <c r="A219" s="183"/>
      <c r="B219" s="169"/>
      <c r="C219" s="164"/>
      <c r="D219" s="172"/>
      <c r="E219" s="175"/>
      <c r="F219" s="1" t="s">
        <v>11</v>
      </c>
      <c r="G219" s="64">
        <v>396.2</v>
      </c>
      <c r="H219" s="178"/>
      <c r="I219" s="164"/>
    </row>
    <row r="220" spans="1:9" ht="15.75" x14ac:dyDescent="0.25">
      <c r="A220" s="183"/>
      <c r="B220" s="169"/>
      <c r="C220" s="164"/>
      <c r="D220" s="172"/>
      <c r="E220" s="175"/>
      <c r="F220" s="1" t="s">
        <v>12</v>
      </c>
      <c r="G220" s="64">
        <v>223.06</v>
      </c>
      <c r="H220" s="178"/>
      <c r="I220" s="164"/>
    </row>
    <row r="221" spans="1:9" ht="18.600000000000001" customHeight="1" thickBot="1" x14ac:dyDescent="0.3">
      <c r="A221" s="184"/>
      <c r="B221" s="170"/>
      <c r="C221" s="165"/>
      <c r="D221" s="173"/>
      <c r="E221" s="176"/>
      <c r="F221" s="2" t="s">
        <v>13</v>
      </c>
      <c r="G221" s="65">
        <v>0</v>
      </c>
      <c r="H221" s="179"/>
      <c r="I221" s="165"/>
    </row>
    <row r="222" spans="1:9" ht="15.75" x14ac:dyDescent="0.25">
      <c r="A222" s="186" t="s">
        <v>93</v>
      </c>
      <c r="B222" s="189" t="s">
        <v>101</v>
      </c>
      <c r="C222" s="192" t="s">
        <v>106</v>
      </c>
      <c r="D222" s="195"/>
      <c r="E222" s="198"/>
      <c r="F222" s="52" t="s">
        <v>9</v>
      </c>
      <c r="G222" s="53">
        <f>G223+G224+G225+G226+G227</f>
        <v>1</v>
      </c>
      <c r="H222" s="201" t="s">
        <v>16</v>
      </c>
      <c r="I222" s="180" t="s">
        <v>16</v>
      </c>
    </row>
    <row r="223" spans="1:9" ht="15.75" x14ac:dyDescent="0.25">
      <c r="A223" s="187"/>
      <c r="B223" s="190"/>
      <c r="C223" s="193"/>
      <c r="D223" s="196"/>
      <c r="E223" s="199"/>
      <c r="F223" s="54" t="s">
        <v>10</v>
      </c>
      <c r="G223" s="55">
        <f>G229+G235</f>
        <v>1</v>
      </c>
      <c r="H223" s="202"/>
      <c r="I223" s="180"/>
    </row>
    <row r="224" spans="1:9" ht="15.75" x14ac:dyDescent="0.25">
      <c r="A224" s="187"/>
      <c r="B224" s="190"/>
      <c r="C224" s="193"/>
      <c r="D224" s="196"/>
      <c r="E224" s="199"/>
      <c r="F224" s="54" t="s">
        <v>35</v>
      </c>
      <c r="G224" s="55">
        <f t="shared" ref="G224:G227" si="11">G230+G236</f>
        <v>0</v>
      </c>
      <c r="H224" s="202"/>
      <c r="I224" s="180"/>
    </row>
    <row r="225" spans="1:9" ht="15.75" x14ac:dyDescent="0.25">
      <c r="A225" s="187"/>
      <c r="B225" s="190"/>
      <c r="C225" s="193"/>
      <c r="D225" s="196"/>
      <c r="E225" s="199"/>
      <c r="F225" s="54" t="s">
        <v>11</v>
      </c>
      <c r="G225" s="55">
        <f t="shared" si="11"/>
        <v>0</v>
      </c>
      <c r="H225" s="202"/>
      <c r="I225" s="180"/>
    </row>
    <row r="226" spans="1:9" ht="15.75" x14ac:dyDescent="0.25">
      <c r="A226" s="187"/>
      <c r="B226" s="190"/>
      <c r="C226" s="193"/>
      <c r="D226" s="196"/>
      <c r="E226" s="199"/>
      <c r="F226" s="54" t="s">
        <v>12</v>
      </c>
      <c r="G226" s="55">
        <f t="shared" si="11"/>
        <v>0</v>
      </c>
      <c r="H226" s="202"/>
      <c r="I226" s="180"/>
    </row>
    <row r="227" spans="1:9" ht="24.75" customHeight="1" thickBot="1" x14ac:dyDescent="0.3">
      <c r="A227" s="188"/>
      <c r="B227" s="191"/>
      <c r="C227" s="194"/>
      <c r="D227" s="197"/>
      <c r="E227" s="200"/>
      <c r="F227" s="56" t="s">
        <v>13</v>
      </c>
      <c r="G227" s="55">
        <f t="shared" si="11"/>
        <v>0</v>
      </c>
      <c r="H227" s="203"/>
      <c r="I227" s="181"/>
    </row>
    <row r="228" spans="1:9" ht="17.850000000000001" customHeight="1" x14ac:dyDescent="0.25">
      <c r="A228" s="182" t="s">
        <v>108</v>
      </c>
      <c r="B228" s="185" t="s">
        <v>94</v>
      </c>
      <c r="C228" s="163" t="s">
        <v>105</v>
      </c>
      <c r="D228" s="171"/>
      <c r="E228" s="174"/>
      <c r="F228" s="3" t="s">
        <v>9</v>
      </c>
      <c r="G228" s="53">
        <f>G229+G230+G231+G232+G233</f>
        <v>1</v>
      </c>
      <c r="H228" s="177" t="s">
        <v>16</v>
      </c>
      <c r="I228" s="163" t="s">
        <v>16</v>
      </c>
    </row>
    <row r="229" spans="1:9" ht="17.850000000000001" customHeight="1" x14ac:dyDescent="0.25">
      <c r="A229" s="183"/>
      <c r="B229" s="169"/>
      <c r="C229" s="164"/>
      <c r="D229" s="172"/>
      <c r="E229" s="175"/>
      <c r="F229" s="1" t="s">
        <v>10</v>
      </c>
      <c r="G229" s="55">
        <v>1</v>
      </c>
      <c r="H229" s="178"/>
      <c r="I229" s="164"/>
    </row>
    <row r="230" spans="1:9" ht="17.850000000000001" customHeight="1" x14ac:dyDescent="0.25">
      <c r="A230" s="183"/>
      <c r="B230" s="169"/>
      <c r="C230" s="164"/>
      <c r="D230" s="172"/>
      <c r="E230" s="175"/>
      <c r="F230" s="1" t="s">
        <v>35</v>
      </c>
      <c r="G230" s="55">
        <f t="shared" ref="G230:G233" si="12">G236+G242</f>
        <v>0</v>
      </c>
      <c r="H230" s="178"/>
      <c r="I230" s="164"/>
    </row>
    <row r="231" spans="1:9" ht="17.850000000000001" customHeight="1" x14ac:dyDescent="0.25">
      <c r="A231" s="183"/>
      <c r="B231" s="169"/>
      <c r="C231" s="164"/>
      <c r="D231" s="172"/>
      <c r="E231" s="175"/>
      <c r="F231" s="1" t="s">
        <v>11</v>
      </c>
      <c r="G231" s="55">
        <f t="shared" si="12"/>
        <v>0</v>
      </c>
      <c r="H231" s="178"/>
      <c r="I231" s="164"/>
    </row>
    <row r="232" spans="1:9" ht="17.850000000000001" customHeight="1" x14ac:dyDescent="0.25">
      <c r="A232" s="183"/>
      <c r="B232" s="169"/>
      <c r="C232" s="164"/>
      <c r="D232" s="172"/>
      <c r="E232" s="175"/>
      <c r="F232" s="1" t="s">
        <v>12</v>
      </c>
      <c r="G232" s="55">
        <f t="shared" si="12"/>
        <v>0</v>
      </c>
      <c r="H232" s="178"/>
      <c r="I232" s="164"/>
    </row>
    <row r="233" spans="1:9" ht="17.850000000000001" customHeight="1" thickBot="1" x14ac:dyDescent="0.3">
      <c r="A233" s="184"/>
      <c r="B233" s="170"/>
      <c r="C233" s="165"/>
      <c r="D233" s="173"/>
      <c r="E233" s="176"/>
      <c r="F233" s="2" t="s">
        <v>13</v>
      </c>
      <c r="G233" s="57">
        <f t="shared" si="12"/>
        <v>0</v>
      </c>
      <c r="H233" s="179"/>
      <c r="I233" s="165"/>
    </row>
    <row r="234" spans="1:9" ht="15.75" x14ac:dyDescent="0.25">
      <c r="A234" s="166" t="s">
        <v>109</v>
      </c>
      <c r="B234" s="169" t="s">
        <v>104</v>
      </c>
      <c r="C234" s="164" t="s">
        <v>105</v>
      </c>
      <c r="D234" s="171"/>
      <c r="E234" s="174"/>
      <c r="F234" s="3" t="s">
        <v>9</v>
      </c>
      <c r="G234" s="4">
        <v>0</v>
      </c>
      <c r="H234" s="177" t="s">
        <v>16</v>
      </c>
      <c r="I234" s="163" t="s">
        <v>16</v>
      </c>
    </row>
    <row r="235" spans="1:9" ht="15.75" x14ac:dyDescent="0.25">
      <c r="A235" s="167"/>
      <c r="B235" s="169"/>
      <c r="C235" s="164"/>
      <c r="D235" s="172"/>
      <c r="E235" s="175"/>
      <c r="F235" s="1" t="s">
        <v>10</v>
      </c>
      <c r="G235" s="5">
        <v>0</v>
      </c>
      <c r="H235" s="178"/>
      <c r="I235" s="164"/>
    </row>
    <row r="236" spans="1:9" ht="15.75" x14ac:dyDescent="0.25">
      <c r="A236" s="167"/>
      <c r="B236" s="169"/>
      <c r="C236" s="164"/>
      <c r="D236" s="172"/>
      <c r="E236" s="175"/>
      <c r="F236" s="1" t="s">
        <v>35</v>
      </c>
      <c r="G236" s="5">
        <v>0</v>
      </c>
      <c r="H236" s="178"/>
      <c r="I236" s="164"/>
    </row>
    <row r="237" spans="1:9" ht="15.75" x14ac:dyDescent="0.25">
      <c r="A237" s="167"/>
      <c r="B237" s="169"/>
      <c r="C237" s="164"/>
      <c r="D237" s="172"/>
      <c r="E237" s="175"/>
      <c r="F237" s="1" t="s">
        <v>11</v>
      </c>
      <c r="G237" s="5">
        <v>0</v>
      </c>
      <c r="H237" s="178"/>
      <c r="I237" s="164"/>
    </row>
    <row r="238" spans="1:9" ht="15.75" x14ac:dyDescent="0.25">
      <c r="A238" s="167"/>
      <c r="B238" s="169"/>
      <c r="C238" s="164"/>
      <c r="D238" s="172"/>
      <c r="E238" s="175"/>
      <c r="F238" s="1" t="s">
        <v>12</v>
      </c>
      <c r="G238" s="5">
        <v>0</v>
      </c>
      <c r="H238" s="178"/>
      <c r="I238" s="164"/>
    </row>
    <row r="239" spans="1:9" ht="25.5" customHeight="1" thickBot="1" x14ac:dyDescent="0.3">
      <c r="A239" s="168"/>
      <c r="B239" s="170"/>
      <c r="C239" s="165"/>
      <c r="D239" s="173"/>
      <c r="E239" s="176"/>
      <c r="F239" s="2" t="s">
        <v>13</v>
      </c>
      <c r="G239" s="6">
        <v>0</v>
      </c>
      <c r="H239" s="179"/>
      <c r="I239" s="165"/>
    </row>
  </sheetData>
  <mergeCells count="255">
    <mergeCell ref="I234:I239"/>
    <mergeCell ref="A234:A239"/>
    <mergeCell ref="B234:B239"/>
    <mergeCell ref="C234:C239"/>
    <mergeCell ref="D234:D239"/>
    <mergeCell ref="E234:E239"/>
    <mergeCell ref="H234:H239"/>
    <mergeCell ref="I222:I227"/>
    <mergeCell ref="A228:A233"/>
    <mergeCell ref="B228:B233"/>
    <mergeCell ref="C228:C233"/>
    <mergeCell ref="D228:D233"/>
    <mergeCell ref="E228:E233"/>
    <mergeCell ref="H228:H233"/>
    <mergeCell ref="I228:I233"/>
    <mergeCell ref="A222:A227"/>
    <mergeCell ref="B222:B227"/>
    <mergeCell ref="C222:C227"/>
    <mergeCell ref="D222:D227"/>
    <mergeCell ref="E222:E227"/>
    <mergeCell ref="H222:H227"/>
    <mergeCell ref="I210:I215"/>
    <mergeCell ref="A216:A221"/>
    <mergeCell ref="B216:B221"/>
    <mergeCell ref="C216:C221"/>
    <mergeCell ref="D216:D221"/>
    <mergeCell ref="E216:E221"/>
    <mergeCell ref="H216:H221"/>
    <mergeCell ref="I216:I221"/>
    <mergeCell ref="A210:A215"/>
    <mergeCell ref="B210:B215"/>
    <mergeCell ref="C210:C215"/>
    <mergeCell ref="D210:D215"/>
    <mergeCell ref="E210:E215"/>
    <mergeCell ref="H210:H215"/>
    <mergeCell ref="I198:I203"/>
    <mergeCell ref="A204:A209"/>
    <mergeCell ref="B204:B209"/>
    <mergeCell ref="C204:C209"/>
    <mergeCell ref="D204:D209"/>
    <mergeCell ref="E204:E209"/>
    <mergeCell ref="H204:H209"/>
    <mergeCell ref="I204:I209"/>
    <mergeCell ref="A198:A203"/>
    <mergeCell ref="B198:B203"/>
    <mergeCell ref="C198:C203"/>
    <mergeCell ref="D198:D203"/>
    <mergeCell ref="E198:E203"/>
    <mergeCell ref="H198:H203"/>
    <mergeCell ref="B186:B191"/>
    <mergeCell ref="C186:C191"/>
    <mergeCell ref="H186:H191"/>
    <mergeCell ref="I186:I191"/>
    <mergeCell ref="B192:B197"/>
    <mergeCell ref="C192:C197"/>
    <mergeCell ref="H192:H197"/>
    <mergeCell ref="I192:I197"/>
    <mergeCell ref="I174:I179"/>
    <mergeCell ref="A180:A185"/>
    <mergeCell ref="B180:B185"/>
    <mergeCell ref="C180:C185"/>
    <mergeCell ref="D180:D185"/>
    <mergeCell ref="E180:E185"/>
    <mergeCell ref="H180:H185"/>
    <mergeCell ref="I180:I185"/>
    <mergeCell ref="A174:A179"/>
    <mergeCell ref="B174:B179"/>
    <mergeCell ref="C174:C179"/>
    <mergeCell ref="D174:D179"/>
    <mergeCell ref="E174:E179"/>
    <mergeCell ref="H174:H179"/>
    <mergeCell ref="I162:I167"/>
    <mergeCell ref="A168:A173"/>
    <mergeCell ref="B168:B173"/>
    <mergeCell ref="C168:C173"/>
    <mergeCell ref="D168:D173"/>
    <mergeCell ref="E168:E173"/>
    <mergeCell ref="H168:H173"/>
    <mergeCell ref="I168:I173"/>
    <mergeCell ref="A162:A167"/>
    <mergeCell ref="B162:B167"/>
    <mergeCell ref="C162:C167"/>
    <mergeCell ref="D162:D167"/>
    <mergeCell ref="E162:E167"/>
    <mergeCell ref="H162:H167"/>
    <mergeCell ref="I150:I155"/>
    <mergeCell ref="A156:A161"/>
    <mergeCell ref="B156:B161"/>
    <mergeCell ref="C156:C161"/>
    <mergeCell ref="D156:D161"/>
    <mergeCell ref="E156:E161"/>
    <mergeCell ref="H156:H161"/>
    <mergeCell ref="I156:I161"/>
    <mergeCell ref="A150:A155"/>
    <mergeCell ref="B150:B155"/>
    <mergeCell ref="C150:C155"/>
    <mergeCell ref="D150:D155"/>
    <mergeCell ref="E150:E155"/>
    <mergeCell ref="H150:H155"/>
    <mergeCell ref="A138:A143"/>
    <mergeCell ref="B138:B143"/>
    <mergeCell ref="C138:C143"/>
    <mergeCell ref="A144:A149"/>
    <mergeCell ref="B144:B149"/>
    <mergeCell ref="C144:C149"/>
    <mergeCell ref="I126:I131"/>
    <mergeCell ref="A132:A137"/>
    <mergeCell ref="B132:B137"/>
    <mergeCell ref="C132:C137"/>
    <mergeCell ref="D132:D137"/>
    <mergeCell ref="E132:E137"/>
    <mergeCell ref="H132:H137"/>
    <mergeCell ref="I132:I137"/>
    <mergeCell ref="A126:A131"/>
    <mergeCell ref="B126:B131"/>
    <mergeCell ref="C126:C131"/>
    <mergeCell ref="D126:D131"/>
    <mergeCell ref="E126:E131"/>
    <mergeCell ref="H126:H131"/>
    <mergeCell ref="I114:I119"/>
    <mergeCell ref="A120:A125"/>
    <mergeCell ref="B120:B125"/>
    <mergeCell ref="C120:C125"/>
    <mergeCell ref="D120:D125"/>
    <mergeCell ref="E120:E125"/>
    <mergeCell ref="H120:H125"/>
    <mergeCell ref="I120:I125"/>
    <mergeCell ref="A114:A119"/>
    <mergeCell ref="B114:B119"/>
    <mergeCell ref="C114:C119"/>
    <mergeCell ref="D114:D119"/>
    <mergeCell ref="E114:E119"/>
    <mergeCell ref="H114:H119"/>
    <mergeCell ref="I102:I107"/>
    <mergeCell ref="A108:A113"/>
    <mergeCell ref="B108:B113"/>
    <mergeCell ref="C108:C113"/>
    <mergeCell ref="D108:D113"/>
    <mergeCell ref="E108:E113"/>
    <mergeCell ref="H108:H113"/>
    <mergeCell ref="I108:I113"/>
    <mergeCell ref="A102:A107"/>
    <mergeCell ref="B102:B107"/>
    <mergeCell ref="C102:C107"/>
    <mergeCell ref="D102:D107"/>
    <mergeCell ref="E102:E107"/>
    <mergeCell ref="H102:H107"/>
    <mergeCell ref="I90:I95"/>
    <mergeCell ref="A96:A101"/>
    <mergeCell ref="B96:B101"/>
    <mergeCell ref="C96:C101"/>
    <mergeCell ref="D96:D101"/>
    <mergeCell ref="E96:E101"/>
    <mergeCell ref="H96:H101"/>
    <mergeCell ref="I96:I101"/>
    <mergeCell ref="A90:A95"/>
    <mergeCell ref="B90:B95"/>
    <mergeCell ref="C90:C95"/>
    <mergeCell ref="D90:D95"/>
    <mergeCell ref="E90:E95"/>
    <mergeCell ref="H90:H95"/>
    <mergeCell ref="A84:A89"/>
    <mergeCell ref="C84:C89"/>
    <mergeCell ref="D84:D89"/>
    <mergeCell ref="E84:E89"/>
    <mergeCell ref="H84:H89"/>
    <mergeCell ref="I84:I89"/>
    <mergeCell ref="B85:B89"/>
    <mergeCell ref="A78:A83"/>
    <mergeCell ref="C78:C83"/>
    <mergeCell ref="D78:D83"/>
    <mergeCell ref="E78:E83"/>
    <mergeCell ref="H78:H83"/>
    <mergeCell ref="I78:I83"/>
    <mergeCell ref="B79:B83"/>
    <mergeCell ref="I66:I71"/>
    <mergeCell ref="A72:A77"/>
    <mergeCell ref="C72:C77"/>
    <mergeCell ref="D72:D77"/>
    <mergeCell ref="E72:E77"/>
    <mergeCell ref="H72:H77"/>
    <mergeCell ref="I72:I77"/>
    <mergeCell ref="B73:B77"/>
    <mergeCell ref="A66:A71"/>
    <mergeCell ref="B66:B71"/>
    <mergeCell ref="C66:C71"/>
    <mergeCell ref="D66:D71"/>
    <mergeCell ref="E66:E71"/>
    <mergeCell ref="H66:H71"/>
    <mergeCell ref="I54:I59"/>
    <mergeCell ref="A60:A65"/>
    <mergeCell ref="B60:B65"/>
    <mergeCell ref="C60:C65"/>
    <mergeCell ref="D60:D65"/>
    <mergeCell ref="E60:E65"/>
    <mergeCell ref="H60:H65"/>
    <mergeCell ref="I60:I65"/>
    <mergeCell ref="A54:A59"/>
    <mergeCell ref="B54:B59"/>
    <mergeCell ref="C54:C59"/>
    <mergeCell ref="D54:D59"/>
    <mergeCell ref="E54:E59"/>
    <mergeCell ref="H54:H59"/>
    <mergeCell ref="I42:I47"/>
    <mergeCell ref="A48:A53"/>
    <mergeCell ref="B48:B53"/>
    <mergeCell ref="C48:C53"/>
    <mergeCell ref="D48:D53"/>
    <mergeCell ref="E48:E53"/>
    <mergeCell ref="H48:H53"/>
    <mergeCell ref="I48:I53"/>
    <mergeCell ref="A42:A47"/>
    <mergeCell ref="B42:B47"/>
    <mergeCell ref="C42:C47"/>
    <mergeCell ref="D42:D47"/>
    <mergeCell ref="E42:E47"/>
    <mergeCell ref="H42:H47"/>
    <mergeCell ref="I30:I35"/>
    <mergeCell ref="A36:A41"/>
    <mergeCell ref="B36:B41"/>
    <mergeCell ref="C36:C41"/>
    <mergeCell ref="D36:D41"/>
    <mergeCell ref="E36:E41"/>
    <mergeCell ref="H36:H41"/>
    <mergeCell ref="I36:I41"/>
    <mergeCell ref="A30:A35"/>
    <mergeCell ref="B30:B35"/>
    <mergeCell ref="C30:C35"/>
    <mergeCell ref="D30:D35"/>
    <mergeCell ref="E30:E35"/>
    <mergeCell ref="H30:H35"/>
    <mergeCell ref="I19:I23"/>
    <mergeCell ref="A24:A29"/>
    <mergeCell ref="B24:B29"/>
    <mergeCell ref="C24:C29"/>
    <mergeCell ref="D24:D29"/>
    <mergeCell ref="E24:E29"/>
    <mergeCell ref="H24:H29"/>
    <mergeCell ref="I24:I29"/>
    <mergeCell ref="A19:A23"/>
    <mergeCell ref="B19:B23"/>
    <mergeCell ref="C19:C23"/>
    <mergeCell ref="D19:D23"/>
    <mergeCell ref="E19:E23"/>
    <mergeCell ref="H19:H23"/>
    <mergeCell ref="G3:I5"/>
    <mergeCell ref="E7:I11"/>
    <mergeCell ref="A12:I14"/>
    <mergeCell ref="A16:A17"/>
    <mergeCell ref="B16:B17"/>
    <mergeCell ref="C16:C17"/>
    <mergeCell ref="D16:E16"/>
    <mergeCell ref="F16:G16"/>
    <mergeCell ref="H16:H17"/>
    <mergeCell ref="I16:I17"/>
  </mergeCells>
  <pageMargins left="0.23622047244094491" right="0.23622047244094491" top="0.74803149606299213" bottom="0.74803149606299213" header="0.31496062992125984" footer="0.31496062992125984"/>
  <pageSetup paperSize="9" scale="52" fitToHeight="3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I239"/>
  <sheetViews>
    <sheetView topLeftCell="A188" zoomScale="70" zoomScaleNormal="70" workbookViewId="0">
      <selection activeCell="G216" sqref="G216:G221"/>
    </sheetView>
  </sheetViews>
  <sheetFormatPr defaultRowHeight="15" x14ac:dyDescent="0.25"/>
  <cols>
    <col min="1" max="1" width="6.5703125" style="18" customWidth="1"/>
    <col min="2" max="2" width="38.140625" style="18" customWidth="1"/>
    <col min="3" max="3" width="19.5703125" style="18" customWidth="1"/>
    <col min="4" max="4" width="9.5703125" style="18" customWidth="1"/>
    <col min="5" max="5" width="10.28515625" style="18" customWidth="1"/>
    <col min="6" max="6" width="12.28515625" style="18" customWidth="1"/>
    <col min="7" max="7" width="20.85546875" style="18" customWidth="1"/>
    <col min="8" max="8" width="16.5703125" style="18" customWidth="1"/>
    <col min="9" max="9" width="16.85546875" style="18" customWidth="1"/>
    <col min="10" max="16384" width="9.140625" style="18"/>
  </cols>
  <sheetData>
    <row r="1" spans="1:9" ht="2.4500000000000002" customHeight="1" x14ac:dyDescent="0.25"/>
    <row r="2" spans="1:9" ht="14.25" hidden="1" x14ac:dyDescent="0.25"/>
    <row r="3" spans="1:9" ht="3.75" hidden="1" customHeight="1" x14ac:dyDescent="0.25">
      <c r="G3" s="269"/>
      <c r="H3" s="269"/>
      <c r="I3" s="269"/>
    </row>
    <row r="4" spans="1:9" ht="15" hidden="1" customHeight="1" x14ac:dyDescent="0.25">
      <c r="G4" s="269"/>
      <c r="H4" s="269"/>
      <c r="I4" s="269"/>
    </row>
    <row r="5" spans="1:9" ht="31.15" hidden="1" customHeight="1" x14ac:dyDescent="0.25">
      <c r="G5" s="269"/>
      <c r="H5" s="269"/>
      <c r="I5" s="269"/>
    </row>
    <row r="6" spans="1:9" ht="14.25" hidden="1" x14ac:dyDescent="0.25">
      <c r="G6" s="19"/>
      <c r="H6" s="19"/>
      <c r="I6" s="19"/>
    </row>
    <row r="7" spans="1:9" ht="9.75" customHeight="1" x14ac:dyDescent="0.25">
      <c r="E7" s="269" t="s">
        <v>102</v>
      </c>
      <c r="F7" s="270"/>
      <c r="G7" s="270"/>
      <c r="H7" s="270"/>
      <c r="I7" s="270"/>
    </row>
    <row r="8" spans="1:9" ht="7.5" customHeight="1" x14ac:dyDescent="0.25">
      <c r="E8" s="270"/>
      <c r="F8" s="270"/>
      <c r="G8" s="270"/>
      <c r="H8" s="270"/>
      <c r="I8" s="270"/>
    </row>
    <row r="9" spans="1:9" ht="12" hidden="1" customHeight="1" x14ac:dyDescent="0.25">
      <c r="E9" s="270"/>
      <c r="F9" s="270"/>
      <c r="G9" s="270"/>
      <c r="H9" s="270"/>
      <c r="I9" s="270"/>
    </row>
    <row r="10" spans="1:9" ht="46.5" hidden="1" customHeight="1" x14ac:dyDescent="0.25">
      <c r="E10" s="270"/>
      <c r="F10" s="270"/>
      <c r="G10" s="270"/>
      <c r="H10" s="270"/>
      <c r="I10" s="270"/>
    </row>
    <row r="11" spans="1:9" ht="75.599999999999994" customHeight="1" x14ac:dyDescent="0.25">
      <c r="E11" s="270"/>
      <c r="F11" s="270"/>
      <c r="G11" s="270"/>
      <c r="H11" s="270"/>
      <c r="I11" s="270"/>
    </row>
    <row r="12" spans="1:9" ht="24.2" customHeight="1" x14ac:dyDescent="0.25">
      <c r="A12" s="271" t="s">
        <v>90</v>
      </c>
      <c r="B12" s="272"/>
      <c r="C12" s="272"/>
      <c r="D12" s="272"/>
      <c r="E12" s="272"/>
      <c r="F12" s="272"/>
      <c r="G12" s="272"/>
      <c r="H12" s="272"/>
      <c r="I12" s="272"/>
    </row>
    <row r="13" spans="1:9" x14ac:dyDescent="0.25">
      <c r="A13" s="272"/>
      <c r="B13" s="272"/>
      <c r="C13" s="272"/>
      <c r="D13" s="272"/>
      <c r="E13" s="272"/>
      <c r="F13" s="272"/>
      <c r="G13" s="272"/>
      <c r="H13" s="272"/>
      <c r="I13" s="272"/>
    </row>
    <row r="14" spans="1:9" x14ac:dyDescent="0.25">
      <c r="A14" s="272"/>
      <c r="B14" s="272"/>
      <c r="C14" s="272"/>
      <c r="D14" s="272"/>
      <c r="E14" s="272"/>
      <c r="F14" s="272"/>
      <c r="G14" s="272"/>
      <c r="H14" s="272"/>
      <c r="I14" s="272"/>
    </row>
    <row r="15" spans="1:9" ht="19.350000000000001" thickBot="1" x14ac:dyDescent="0.35">
      <c r="B15" s="20"/>
    </row>
    <row r="16" spans="1:9" ht="63.75" customHeight="1" thickBot="1" x14ac:dyDescent="0.3">
      <c r="A16" s="244" t="s">
        <v>8</v>
      </c>
      <c r="B16" s="244" t="s">
        <v>0</v>
      </c>
      <c r="C16" s="244" t="s">
        <v>1</v>
      </c>
      <c r="D16" s="273" t="s">
        <v>2</v>
      </c>
      <c r="E16" s="274"/>
      <c r="F16" s="273" t="s">
        <v>111</v>
      </c>
      <c r="G16" s="274"/>
      <c r="H16" s="244" t="s">
        <v>3</v>
      </c>
      <c r="I16" s="244" t="s">
        <v>112</v>
      </c>
    </row>
    <row r="17" spans="1:9" ht="68.25" customHeight="1" thickBot="1" x14ac:dyDescent="0.3">
      <c r="A17" s="251"/>
      <c r="B17" s="251"/>
      <c r="C17" s="251"/>
      <c r="D17" s="83" t="s">
        <v>4</v>
      </c>
      <c r="E17" s="83" t="s">
        <v>5</v>
      </c>
      <c r="F17" s="83" t="s">
        <v>6</v>
      </c>
      <c r="G17" s="83" t="s">
        <v>7</v>
      </c>
      <c r="H17" s="251"/>
      <c r="I17" s="251"/>
    </row>
    <row r="18" spans="1:9" ht="16.350000000000001" thickBot="1" x14ac:dyDescent="0.3">
      <c r="A18" s="81">
        <v>1</v>
      </c>
      <c r="B18" s="82">
        <v>2</v>
      </c>
      <c r="C18" s="82">
        <v>3</v>
      </c>
      <c r="D18" s="82">
        <v>4</v>
      </c>
      <c r="E18" s="82">
        <v>5</v>
      </c>
      <c r="F18" s="82">
        <v>6</v>
      </c>
      <c r="G18" s="82">
        <v>7</v>
      </c>
      <c r="H18" s="82">
        <v>8</v>
      </c>
      <c r="I18" s="82">
        <v>9</v>
      </c>
    </row>
    <row r="19" spans="1:9" ht="15.75" x14ac:dyDescent="0.25">
      <c r="A19" s="259"/>
      <c r="B19" s="262" t="s">
        <v>91</v>
      </c>
      <c r="C19" s="265" t="s">
        <v>53</v>
      </c>
      <c r="D19" s="174" t="s">
        <v>14</v>
      </c>
      <c r="E19" s="266" t="s">
        <v>14</v>
      </c>
      <c r="F19" s="24" t="s">
        <v>9</v>
      </c>
      <c r="G19" s="58">
        <f>G20+G21+G22+G23</f>
        <v>20179.752999999997</v>
      </c>
      <c r="H19" s="248" t="s">
        <v>16</v>
      </c>
      <c r="I19" s="244" t="s">
        <v>16</v>
      </c>
    </row>
    <row r="20" spans="1:9" ht="15.75" x14ac:dyDescent="0.25">
      <c r="A20" s="260"/>
      <c r="B20" s="263"/>
      <c r="C20" s="263"/>
      <c r="D20" s="175"/>
      <c r="E20" s="267"/>
      <c r="F20" s="25" t="s">
        <v>77</v>
      </c>
      <c r="G20" s="17">
        <f>G25+G91+G103+G157+G199+G223+G175</f>
        <v>18126.192999999999</v>
      </c>
      <c r="H20" s="249"/>
      <c r="I20" s="243"/>
    </row>
    <row r="21" spans="1:9" ht="18.75" customHeight="1" x14ac:dyDescent="0.25">
      <c r="A21" s="260"/>
      <c r="B21" s="263"/>
      <c r="C21" s="263"/>
      <c r="D21" s="175"/>
      <c r="E21" s="267"/>
      <c r="F21" s="26" t="s">
        <v>78</v>
      </c>
      <c r="G21" s="17">
        <f t="shared" ref="G21:G23" si="0">G26+G92+G104+G158+G200+G224+G176</f>
        <v>0</v>
      </c>
      <c r="H21" s="249"/>
      <c r="I21" s="243"/>
    </row>
    <row r="22" spans="1:9" ht="15.75" x14ac:dyDescent="0.25">
      <c r="A22" s="260"/>
      <c r="B22" s="263"/>
      <c r="C22" s="263"/>
      <c r="D22" s="175"/>
      <c r="E22" s="267"/>
      <c r="F22" s="27" t="s">
        <v>79</v>
      </c>
      <c r="G22" s="17">
        <f t="shared" si="0"/>
        <v>1656.8</v>
      </c>
      <c r="H22" s="249"/>
      <c r="I22" s="243"/>
    </row>
    <row r="23" spans="1:9" ht="18" customHeight="1" thickBot="1" x14ac:dyDescent="0.3">
      <c r="A23" s="261"/>
      <c r="B23" s="264"/>
      <c r="C23" s="264"/>
      <c r="D23" s="176"/>
      <c r="E23" s="268"/>
      <c r="F23" s="28" t="s">
        <v>80</v>
      </c>
      <c r="G23" s="99">
        <f t="shared" si="0"/>
        <v>396.76</v>
      </c>
      <c r="H23" s="250"/>
      <c r="I23" s="251"/>
    </row>
    <row r="24" spans="1:9" ht="15.75" customHeight="1" x14ac:dyDescent="0.25">
      <c r="A24" s="256" t="s">
        <v>32</v>
      </c>
      <c r="B24" s="235" t="s">
        <v>95</v>
      </c>
      <c r="C24" s="192" t="s">
        <v>53</v>
      </c>
      <c r="D24" s="237"/>
      <c r="E24" s="237"/>
      <c r="F24" s="59" t="s">
        <v>9</v>
      </c>
      <c r="G24" s="53">
        <f>G25+G26+G27+G28+G29</f>
        <v>9228.0110000000022</v>
      </c>
      <c r="H24" s="192" t="s">
        <v>110</v>
      </c>
      <c r="I24" s="192" t="s">
        <v>16</v>
      </c>
    </row>
    <row r="25" spans="1:9" ht="15.75" x14ac:dyDescent="0.25">
      <c r="A25" s="257"/>
      <c r="B25" s="223"/>
      <c r="C25" s="193"/>
      <c r="D25" s="238"/>
      <c r="E25" s="238"/>
      <c r="F25" s="60" t="s">
        <v>10</v>
      </c>
      <c r="G25" s="55">
        <f>G31+G55+G61+G73+G79+G85</f>
        <v>9053.6110000000008</v>
      </c>
      <c r="H25" s="193"/>
      <c r="I25" s="193"/>
    </row>
    <row r="26" spans="1:9" ht="15.75" x14ac:dyDescent="0.25">
      <c r="A26" s="257"/>
      <c r="B26" s="223"/>
      <c r="C26" s="193"/>
      <c r="D26" s="238"/>
      <c r="E26" s="238"/>
      <c r="F26" s="60" t="s">
        <v>35</v>
      </c>
      <c r="G26" s="55">
        <f t="shared" ref="G26:G29" si="1">G32+G56+G62+G74+G80+G86</f>
        <v>0</v>
      </c>
      <c r="H26" s="193"/>
      <c r="I26" s="193"/>
    </row>
    <row r="27" spans="1:9" ht="15.75" x14ac:dyDescent="0.25">
      <c r="A27" s="257"/>
      <c r="B27" s="223"/>
      <c r="C27" s="193"/>
      <c r="D27" s="238"/>
      <c r="E27" s="238"/>
      <c r="F27" s="60" t="s">
        <v>11</v>
      </c>
      <c r="G27" s="55">
        <f t="shared" si="1"/>
        <v>0.7</v>
      </c>
      <c r="H27" s="193"/>
      <c r="I27" s="193"/>
    </row>
    <row r="28" spans="1:9" ht="15.75" x14ac:dyDescent="0.25">
      <c r="A28" s="257"/>
      <c r="B28" s="223"/>
      <c r="C28" s="193"/>
      <c r="D28" s="238"/>
      <c r="E28" s="238"/>
      <c r="F28" s="60" t="s">
        <v>12</v>
      </c>
      <c r="G28" s="55">
        <f t="shared" si="1"/>
        <v>173.7</v>
      </c>
      <c r="H28" s="193"/>
      <c r="I28" s="193"/>
    </row>
    <row r="29" spans="1:9" ht="15" customHeight="1" thickBot="1" x14ac:dyDescent="0.3">
      <c r="A29" s="258"/>
      <c r="B29" s="236"/>
      <c r="C29" s="194"/>
      <c r="D29" s="239"/>
      <c r="E29" s="239"/>
      <c r="F29" s="61" t="s">
        <v>13</v>
      </c>
      <c r="G29" s="57">
        <f t="shared" si="1"/>
        <v>0</v>
      </c>
      <c r="H29" s="194"/>
      <c r="I29" s="193"/>
    </row>
    <row r="30" spans="1:9" ht="15.75" customHeight="1" x14ac:dyDescent="0.25">
      <c r="A30" s="224" t="s">
        <v>17</v>
      </c>
      <c r="B30" s="218" t="s">
        <v>62</v>
      </c>
      <c r="C30" s="163" t="s">
        <v>53</v>
      </c>
      <c r="D30" s="174"/>
      <c r="E30" s="174"/>
      <c r="F30" s="3" t="s">
        <v>9</v>
      </c>
      <c r="G30" s="58">
        <f>G31+G32+G33+G34+G35</f>
        <v>6042.5</v>
      </c>
      <c r="H30" s="244" t="s">
        <v>16</v>
      </c>
      <c r="I30" s="244" t="s">
        <v>16</v>
      </c>
    </row>
    <row r="31" spans="1:9" ht="15.75" x14ac:dyDescent="0.25">
      <c r="A31" s="225"/>
      <c r="B31" s="219"/>
      <c r="C31" s="164"/>
      <c r="D31" s="175"/>
      <c r="E31" s="175"/>
      <c r="F31" s="1" t="s">
        <v>10</v>
      </c>
      <c r="G31" s="17">
        <f>G37+G43+G49</f>
        <v>5868.1</v>
      </c>
      <c r="H31" s="243"/>
      <c r="I31" s="243"/>
    </row>
    <row r="32" spans="1:9" ht="15.75" x14ac:dyDescent="0.25">
      <c r="A32" s="225"/>
      <c r="B32" s="219"/>
      <c r="C32" s="164"/>
      <c r="D32" s="175"/>
      <c r="E32" s="175"/>
      <c r="F32" s="1" t="s">
        <v>35</v>
      </c>
      <c r="G32" s="17">
        <f t="shared" ref="G32:G35" si="2">G38+G44+G50</f>
        <v>0</v>
      </c>
      <c r="H32" s="243"/>
      <c r="I32" s="243"/>
    </row>
    <row r="33" spans="1:9" ht="15.75" x14ac:dyDescent="0.25">
      <c r="A33" s="225"/>
      <c r="B33" s="219"/>
      <c r="C33" s="164"/>
      <c r="D33" s="175"/>
      <c r="E33" s="175"/>
      <c r="F33" s="1" t="s">
        <v>11</v>
      </c>
      <c r="G33" s="17">
        <f t="shared" si="2"/>
        <v>0.7</v>
      </c>
      <c r="H33" s="243"/>
      <c r="I33" s="243"/>
    </row>
    <row r="34" spans="1:9" ht="15.75" x14ac:dyDescent="0.25">
      <c r="A34" s="225"/>
      <c r="B34" s="219"/>
      <c r="C34" s="164"/>
      <c r="D34" s="175"/>
      <c r="E34" s="175"/>
      <c r="F34" s="1" t="s">
        <v>12</v>
      </c>
      <c r="G34" s="17">
        <f t="shared" si="2"/>
        <v>173.7</v>
      </c>
      <c r="H34" s="243"/>
      <c r="I34" s="243"/>
    </row>
    <row r="35" spans="1:9" ht="16.5" thickBot="1" x14ac:dyDescent="0.3">
      <c r="A35" s="226"/>
      <c r="B35" s="220"/>
      <c r="C35" s="165"/>
      <c r="D35" s="176"/>
      <c r="E35" s="176"/>
      <c r="F35" s="2" t="s">
        <v>13</v>
      </c>
      <c r="G35" s="63">
        <f t="shared" si="2"/>
        <v>0</v>
      </c>
      <c r="H35" s="251"/>
      <c r="I35" s="251"/>
    </row>
    <row r="36" spans="1:9" ht="18.75" customHeight="1" x14ac:dyDescent="0.25">
      <c r="A36" s="224" t="s">
        <v>18</v>
      </c>
      <c r="B36" s="163" t="s">
        <v>84</v>
      </c>
      <c r="C36" s="163" t="s">
        <v>54</v>
      </c>
      <c r="D36" s="174"/>
      <c r="E36" s="174"/>
      <c r="F36" s="3" t="s">
        <v>9</v>
      </c>
      <c r="G36" s="58">
        <f>G37</f>
        <v>5868.1</v>
      </c>
      <c r="H36" s="248" t="s">
        <v>16</v>
      </c>
      <c r="I36" s="243" t="s">
        <v>16</v>
      </c>
    </row>
    <row r="37" spans="1:9" ht="20.45" customHeight="1" x14ac:dyDescent="0.25">
      <c r="A37" s="225"/>
      <c r="B37" s="164"/>
      <c r="C37" s="164"/>
      <c r="D37" s="175"/>
      <c r="E37" s="175"/>
      <c r="F37" s="1" t="s">
        <v>10</v>
      </c>
      <c r="G37" s="17">
        <v>5868.1</v>
      </c>
      <c r="H37" s="249"/>
      <c r="I37" s="243"/>
    </row>
    <row r="38" spans="1:9" ht="15.75" customHeight="1" x14ac:dyDescent="0.25">
      <c r="A38" s="225"/>
      <c r="B38" s="164"/>
      <c r="C38" s="164"/>
      <c r="D38" s="175"/>
      <c r="E38" s="175"/>
      <c r="F38" s="1" t="s">
        <v>35</v>
      </c>
      <c r="G38" s="64">
        <v>0</v>
      </c>
      <c r="H38" s="249"/>
      <c r="I38" s="243"/>
    </row>
    <row r="39" spans="1:9" ht="15.75" x14ac:dyDescent="0.25">
      <c r="A39" s="225"/>
      <c r="B39" s="164"/>
      <c r="C39" s="164"/>
      <c r="D39" s="175"/>
      <c r="E39" s="175"/>
      <c r="F39" s="1" t="s">
        <v>11</v>
      </c>
      <c r="G39" s="64">
        <v>0</v>
      </c>
      <c r="H39" s="249"/>
      <c r="I39" s="243"/>
    </row>
    <row r="40" spans="1:9" ht="15.75" x14ac:dyDescent="0.25">
      <c r="A40" s="225"/>
      <c r="B40" s="164"/>
      <c r="C40" s="164"/>
      <c r="D40" s="175"/>
      <c r="E40" s="175"/>
      <c r="F40" s="1" t="s">
        <v>12</v>
      </c>
      <c r="G40" s="64">
        <v>0</v>
      </c>
      <c r="H40" s="249"/>
      <c r="I40" s="243"/>
    </row>
    <row r="41" spans="1:9" ht="18.75" customHeight="1" thickBot="1" x14ac:dyDescent="0.3">
      <c r="A41" s="226"/>
      <c r="B41" s="165"/>
      <c r="C41" s="165"/>
      <c r="D41" s="176"/>
      <c r="E41" s="176"/>
      <c r="F41" s="2" t="s">
        <v>13</v>
      </c>
      <c r="G41" s="65">
        <v>0</v>
      </c>
      <c r="H41" s="250"/>
      <c r="I41" s="251"/>
    </row>
    <row r="42" spans="1:9" ht="18" customHeight="1" x14ac:dyDescent="0.25">
      <c r="A42" s="216" t="s">
        <v>19</v>
      </c>
      <c r="B42" s="164" t="s">
        <v>36</v>
      </c>
      <c r="C42" s="164" t="s">
        <v>53</v>
      </c>
      <c r="D42" s="171"/>
      <c r="E42" s="174"/>
      <c r="F42" s="3" t="s">
        <v>9</v>
      </c>
      <c r="G42" s="62">
        <v>173.7</v>
      </c>
      <c r="H42" s="249" t="s">
        <v>16</v>
      </c>
      <c r="I42" s="244" t="s">
        <v>16</v>
      </c>
    </row>
    <row r="43" spans="1:9" ht="18" customHeight="1" x14ac:dyDescent="0.25">
      <c r="A43" s="216"/>
      <c r="B43" s="164"/>
      <c r="C43" s="164"/>
      <c r="D43" s="172"/>
      <c r="E43" s="175"/>
      <c r="F43" s="1" t="s">
        <v>10</v>
      </c>
      <c r="G43" s="64">
        <v>0</v>
      </c>
      <c r="H43" s="249"/>
      <c r="I43" s="243"/>
    </row>
    <row r="44" spans="1:9" ht="15.75" x14ac:dyDescent="0.25">
      <c r="A44" s="216"/>
      <c r="B44" s="164"/>
      <c r="C44" s="164"/>
      <c r="D44" s="172"/>
      <c r="E44" s="175"/>
      <c r="F44" s="1" t="s">
        <v>35</v>
      </c>
      <c r="G44" s="64">
        <v>0</v>
      </c>
      <c r="H44" s="249"/>
      <c r="I44" s="243"/>
    </row>
    <row r="45" spans="1:9" ht="15.75" x14ac:dyDescent="0.25">
      <c r="A45" s="216"/>
      <c r="B45" s="164"/>
      <c r="C45" s="164"/>
      <c r="D45" s="172"/>
      <c r="E45" s="175"/>
      <c r="F45" s="1" t="s">
        <v>11</v>
      </c>
      <c r="G45" s="64">
        <v>0</v>
      </c>
      <c r="H45" s="249"/>
      <c r="I45" s="243"/>
    </row>
    <row r="46" spans="1:9" ht="15.75" x14ac:dyDescent="0.25">
      <c r="A46" s="216"/>
      <c r="B46" s="164"/>
      <c r="C46" s="164"/>
      <c r="D46" s="172"/>
      <c r="E46" s="175"/>
      <c r="F46" s="1" t="s">
        <v>12</v>
      </c>
      <c r="G46" s="55">
        <v>173.7</v>
      </c>
      <c r="H46" s="249"/>
      <c r="I46" s="243"/>
    </row>
    <row r="47" spans="1:9" ht="16.5" thickBot="1" x14ac:dyDescent="0.3">
      <c r="A47" s="217"/>
      <c r="B47" s="165"/>
      <c r="C47" s="165"/>
      <c r="D47" s="173"/>
      <c r="E47" s="176"/>
      <c r="F47" s="2" t="s">
        <v>13</v>
      </c>
      <c r="G47" s="65">
        <v>0</v>
      </c>
      <c r="H47" s="250"/>
      <c r="I47" s="251"/>
    </row>
    <row r="48" spans="1:9" ht="56.45" customHeight="1" x14ac:dyDescent="0.25">
      <c r="A48" s="222" t="s">
        <v>20</v>
      </c>
      <c r="B48" s="163" t="s">
        <v>55</v>
      </c>
      <c r="C48" s="163" t="s">
        <v>53</v>
      </c>
      <c r="D48" s="175"/>
      <c r="E48" s="175"/>
      <c r="F48" s="69" t="s">
        <v>9</v>
      </c>
      <c r="G48" s="58">
        <f>G49+G50+G51+G52+G53</f>
        <v>0.7</v>
      </c>
      <c r="H48" s="244" t="s">
        <v>16</v>
      </c>
      <c r="I48" s="244" t="s">
        <v>16</v>
      </c>
    </row>
    <row r="49" spans="1:9" ht="15.75" x14ac:dyDescent="0.25">
      <c r="A49" s="216"/>
      <c r="B49" s="164"/>
      <c r="C49" s="164"/>
      <c r="D49" s="175"/>
      <c r="E49" s="175"/>
      <c r="F49" s="1" t="s">
        <v>10</v>
      </c>
      <c r="G49" s="64">
        <v>0</v>
      </c>
      <c r="H49" s="243"/>
      <c r="I49" s="243"/>
    </row>
    <row r="50" spans="1:9" ht="15.75" x14ac:dyDescent="0.25">
      <c r="A50" s="216"/>
      <c r="B50" s="164"/>
      <c r="C50" s="164"/>
      <c r="D50" s="175"/>
      <c r="E50" s="175"/>
      <c r="F50" s="1" t="s">
        <v>35</v>
      </c>
      <c r="G50" s="64">
        <v>0</v>
      </c>
      <c r="H50" s="243"/>
      <c r="I50" s="243"/>
    </row>
    <row r="51" spans="1:9" ht="15.75" x14ac:dyDescent="0.25">
      <c r="A51" s="216"/>
      <c r="B51" s="164"/>
      <c r="C51" s="164"/>
      <c r="D51" s="175"/>
      <c r="E51" s="175"/>
      <c r="F51" s="1" t="s">
        <v>11</v>
      </c>
      <c r="G51" s="64">
        <v>0.7</v>
      </c>
      <c r="H51" s="243"/>
      <c r="I51" s="243"/>
    </row>
    <row r="52" spans="1:9" ht="15.75" x14ac:dyDescent="0.25">
      <c r="A52" s="216"/>
      <c r="B52" s="164"/>
      <c r="C52" s="164"/>
      <c r="D52" s="175"/>
      <c r="E52" s="175"/>
      <c r="F52" s="1" t="s">
        <v>12</v>
      </c>
      <c r="G52" s="64">
        <v>0</v>
      </c>
      <c r="H52" s="243"/>
      <c r="I52" s="243"/>
    </row>
    <row r="53" spans="1:9" ht="48" customHeight="1" thickBot="1" x14ac:dyDescent="0.3">
      <c r="A53" s="216"/>
      <c r="B53" s="164"/>
      <c r="C53" s="164"/>
      <c r="D53" s="175"/>
      <c r="E53" s="175"/>
      <c r="F53" s="70" t="s">
        <v>13</v>
      </c>
      <c r="G53" s="65">
        <v>0</v>
      </c>
      <c r="H53" s="243"/>
      <c r="I53" s="243"/>
    </row>
    <row r="54" spans="1:9" ht="15" customHeight="1" x14ac:dyDescent="0.25">
      <c r="A54" s="224" t="s">
        <v>21</v>
      </c>
      <c r="B54" s="163" t="s">
        <v>63</v>
      </c>
      <c r="C54" s="163" t="s">
        <v>53</v>
      </c>
      <c r="D54" s="174"/>
      <c r="E54" s="174"/>
      <c r="F54" s="3" t="s">
        <v>9</v>
      </c>
      <c r="G54" s="58">
        <f>G55+G56+G57+G58+G59</f>
        <v>2</v>
      </c>
      <c r="H54" s="244" t="s">
        <v>16</v>
      </c>
      <c r="I54" s="244" t="s">
        <v>16</v>
      </c>
    </row>
    <row r="55" spans="1:9" ht="15.75" x14ac:dyDescent="0.25">
      <c r="A55" s="225"/>
      <c r="B55" s="233"/>
      <c r="C55" s="164"/>
      <c r="D55" s="175"/>
      <c r="E55" s="175"/>
      <c r="F55" s="1" t="s">
        <v>10</v>
      </c>
      <c r="G55" s="64">
        <v>2</v>
      </c>
      <c r="H55" s="243"/>
      <c r="I55" s="243"/>
    </row>
    <row r="56" spans="1:9" ht="15.75" x14ac:dyDescent="0.25">
      <c r="A56" s="225"/>
      <c r="B56" s="233"/>
      <c r="C56" s="164"/>
      <c r="D56" s="175"/>
      <c r="E56" s="175"/>
      <c r="F56" s="1" t="s">
        <v>35</v>
      </c>
      <c r="G56" s="64">
        <v>0</v>
      </c>
      <c r="H56" s="243"/>
      <c r="I56" s="243"/>
    </row>
    <row r="57" spans="1:9" ht="15.75" x14ac:dyDescent="0.25">
      <c r="A57" s="225"/>
      <c r="B57" s="233"/>
      <c r="C57" s="164"/>
      <c r="D57" s="175"/>
      <c r="E57" s="175"/>
      <c r="F57" s="1" t="s">
        <v>11</v>
      </c>
      <c r="G57" s="64">
        <v>0</v>
      </c>
      <c r="H57" s="243"/>
      <c r="I57" s="243"/>
    </row>
    <row r="58" spans="1:9" ht="15.75" x14ac:dyDescent="0.25">
      <c r="A58" s="225"/>
      <c r="B58" s="233"/>
      <c r="C58" s="164"/>
      <c r="D58" s="175"/>
      <c r="E58" s="175"/>
      <c r="F58" s="1" t="s">
        <v>12</v>
      </c>
      <c r="G58" s="64">
        <f>G64</f>
        <v>0</v>
      </c>
      <c r="H58" s="243"/>
      <c r="I58" s="243"/>
    </row>
    <row r="59" spans="1:9" ht="15" customHeight="1" thickBot="1" x14ac:dyDescent="0.3">
      <c r="A59" s="226"/>
      <c r="B59" s="234"/>
      <c r="C59" s="165"/>
      <c r="D59" s="176"/>
      <c r="E59" s="176"/>
      <c r="F59" s="2" t="s">
        <v>13</v>
      </c>
      <c r="G59" s="65">
        <f>G65</f>
        <v>0</v>
      </c>
      <c r="H59" s="251"/>
      <c r="I59" s="251"/>
    </row>
    <row r="60" spans="1:9" ht="15.75" customHeight="1" x14ac:dyDescent="0.25">
      <c r="A60" s="228" t="s">
        <v>37</v>
      </c>
      <c r="B60" s="163" t="s">
        <v>64</v>
      </c>
      <c r="C60" s="163" t="s">
        <v>53</v>
      </c>
      <c r="D60" s="174"/>
      <c r="E60" s="174"/>
      <c r="F60" s="3" t="s">
        <v>9</v>
      </c>
      <c r="G60" s="58">
        <v>177</v>
      </c>
      <c r="H60" s="248" t="s">
        <v>16</v>
      </c>
      <c r="I60" s="244" t="s">
        <v>16</v>
      </c>
    </row>
    <row r="61" spans="1:9" ht="15.75" x14ac:dyDescent="0.25">
      <c r="A61" s="229"/>
      <c r="B61" s="233"/>
      <c r="C61" s="164"/>
      <c r="D61" s="175"/>
      <c r="E61" s="175"/>
      <c r="F61" s="1" t="s">
        <v>10</v>
      </c>
      <c r="G61" s="17">
        <v>177</v>
      </c>
      <c r="H61" s="249"/>
      <c r="I61" s="243"/>
    </row>
    <row r="62" spans="1:9" ht="15.75" x14ac:dyDescent="0.25">
      <c r="A62" s="229"/>
      <c r="B62" s="233"/>
      <c r="C62" s="164"/>
      <c r="D62" s="175"/>
      <c r="E62" s="175"/>
      <c r="F62" s="1" t="s">
        <v>35</v>
      </c>
      <c r="G62" s="17">
        <f>G68</f>
        <v>0</v>
      </c>
      <c r="H62" s="249"/>
      <c r="I62" s="243"/>
    </row>
    <row r="63" spans="1:9" ht="15.75" x14ac:dyDescent="0.25">
      <c r="A63" s="229"/>
      <c r="B63" s="233"/>
      <c r="C63" s="164"/>
      <c r="D63" s="175"/>
      <c r="E63" s="175"/>
      <c r="F63" s="1" t="s">
        <v>11</v>
      </c>
      <c r="G63" s="17">
        <f>G69</f>
        <v>0</v>
      </c>
      <c r="H63" s="249"/>
      <c r="I63" s="243"/>
    </row>
    <row r="64" spans="1:9" ht="15.75" x14ac:dyDescent="0.25">
      <c r="A64" s="229"/>
      <c r="B64" s="233"/>
      <c r="C64" s="164"/>
      <c r="D64" s="175"/>
      <c r="E64" s="175"/>
      <c r="F64" s="1" t="s">
        <v>12</v>
      </c>
      <c r="G64" s="17">
        <f t="shared" ref="G64" si="3">G70</f>
        <v>0</v>
      </c>
      <c r="H64" s="249"/>
      <c r="I64" s="243"/>
    </row>
    <row r="65" spans="1:9" ht="37.5" customHeight="1" thickBot="1" x14ac:dyDescent="0.3">
      <c r="A65" s="230"/>
      <c r="B65" s="234"/>
      <c r="C65" s="165"/>
      <c r="D65" s="176"/>
      <c r="E65" s="176"/>
      <c r="F65" s="2" t="s">
        <v>13</v>
      </c>
      <c r="G65" s="63">
        <f>G71</f>
        <v>0</v>
      </c>
      <c r="H65" s="250"/>
      <c r="I65" s="251"/>
    </row>
    <row r="66" spans="1:9" ht="28.5" customHeight="1" x14ac:dyDescent="0.25">
      <c r="A66" s="224" t="s">
        <v>38</v>
      </c>
      <c r="B66" s="163" t="s">
        <v>39</v>
      </c>
      <c r="C66" s="163" t="s">
        <v>53</v>
      </c>
      <c r="D66" s="174"/>
      <c r="E66" s="174"/>
      <c r="F66" s="3" t="s">
        <v>9</v>
      </c>
      <c r="G66" s="58">
        <v>177</v>
      </c>
      <c r="H66" s="248" t="s">
        <v>16</v>
      </c>
      <c r="I66" s="243" t="s">
        <v>16</v>
      </c>
    </row>
    <row r="67" spans="1:9" ht="15.75" x14ac:dyDescent="0.25">
      <c r="A67" s="225"/>
      <c r="B67" s="219"/>
      <c r="C67" s="164"/>
      <c r="D67" s="175"/>
      <c r="E67" s="175"/>
      <c r="F67" s="1" t="s">
        <v>10</v>
      </c>
      <c r="G67" s="17">
        <v>177</v>
      </c>
      <c r="H67" s="249"/>
      <c r="I67" s="243"/>
    </row>
    <row r="68" spans="1:9" ht="17.100000000000001" customHeight="1" x14ac:dyDescent="0.25">
      <c r="A68" s="225"/>
      <c r="B68" s="219"/>
      <c r="C68" s="164"/>
      <c r="D68" s="175"/>
      <c r="E68" s="175"/>
      <c r="F68" s="1" t="s">
        <v>35</v>
      </c>
      <c r="G68" s="17">
        <f>G74</f>
        <v>0</v>
      </c>
      <c r="H68" s="249"/>
      <c r="I68" s="243"/>
    </row>
    <row r="69" spans="1:9" ht="15.75" x14ac:dyDescent="0.25">
      <c r="A69" s="225"/>
      <c r="B69" s="219"/>
      <c r="C69" s="164"/>
      <c r="D69" s="175"/>
      <c r="E69" s="175"/>
      <c r="F69" s="1" t="s">
        <v>11</v>
      </c>
      <c r="G69" s="17">
        <f>G75</f>
        <v>0</v>
      </c>
      <c r="H69" s="249"/>
      <c r="I69" s="243"/>
    </row>
    <row r="70" spans="1:9" ht="16.5" thickBot="1" x14ac:dyDescent="0.3">
      <c r="A70" s="225"/>
      <c r="B70" s="219"/>
      <c r="C70" s="164"/>
      <c r="D70" s="175"/>
      <c r="E70" s="175"/>
      <c r="F70" s="1" t="s">
        <v>12</v>
      </c>
      <c r="G70" s="63">
        <f t="shared" ref="G70" si="4">G76</f>
        <v>0</v>
      </c>
      <c r="H70" s="249"/>
      <c r="I70" s="243"/>
    </row>
    <row r="71" spans="1:9" ht="17.850000000000001" customHeight="1" thickBot="1" x14ac:dyDescent="0.3">
      <c r="A71" s="226"/>
      <c r="B71" s="220"/>
      <c r="C71" s="165"/>
      <c r="D71" s="176"/>
      <c r="E71" s="176"/>
      <c r="F71" s="32" t="s">
        <v>13</v>
      </c>
      <c r="G71" s="11">
        <f>G77</f>
        <v>0</v>
      </c>
      <c r="H71" s="251"/>
      <c r="I71" s="251"/>
    </row>
    <row r="72" spans="1:9" ht="17.850000000000001" customHeight="1" x14ac:dyDescent="0.25">
      <c r="A72" s="224" t="s">
        <v>40</v>
      </c>
      <c r="B72" s="84" t="s">
        <v>15</v>
      </c>
      <c r="C72" s="163" t="s">
        <v>53</v>
      </c>
      <c r="D72" s="174"/>
      <c r="E72" s="174"/>
      <c r="F72" s="30" t="s">
        <v>9</v>
      </c>
      <c r="G72" s="4">
        <v>40</v>
      </c>
      <c r="H72" s="244" t="s">
        <v>16</v>
      </c>
      <c r="I72" s="244" t="s">
        <v>16</v>
      </c>
    </row>
    <row r="73" spans="1:9" ht="15.75" x14ac:dyDescent="0.25">
      <c r="A73" s="225"/>
      <c r="B73" s="252" t="s">
        <v>41</v>
      </c>
      <c r="C73" s="164"/>
      <c r="D73" s="175"/>
      <c r="E73" s="175"/>
      <c r="F73" s="31" t="s">
        <v>10</v>
      </c>
      <c r="G73" s="5">
        <v>30</v>
      </c>
      <c r="H73" s="243"/>
      <c r="I73" s="243"/>
    </row>
    <row r="74" spans="1:9" ht="15.75" x14ac:dyDescent="0.25">
      <c r="A74" s="225"/>
      <c r="B74" s="252"/>
      <c r="C74" s="164"/>
      <c r="D74" s="175"/>
      <c r="E74" s="175"/>
      <c r="F74" s="31" t="s">
        <v>35</v>
      </c>
      <c r="G74" s="5">
        <v>0</v>
      </c>
      <c r="H74" s="243"/>
      <c r="I74" s="243"/>
    </row>
    <row r="75" spans="1:9" ht="15.75" x14ac:dyDescent="0.25">
      <c r="A75" s="225"/>
      <c r="B75" s="252"/>
      <c r="C75" s="164"/>
      <c r="D75" s="175"/>
      <c r="E75" s="175"/>
      <c r="F75" s="31" t="s">
        <v>11</v>
      </c>
      <c r="G75" s="5">
        <v>0</v>
      </c>
      <c r="H75" s="243"/>
      <c r="I75" s="243"/>
    </row>
    <row r="76" spans="1:9" ht="15.75" x14ac:dyDescent="0.25">
      <c r="A76" s="225"/>
      <c r="B76" s="252"/>
      <c r="C76" s="164"/>
      <c r="D76" s="175"/>
      <c r="E76" s="175"/>
      <c r="F76" s="31" t="s">
        <v>12</v>
      </c>
      <c r="G76" s="5">
        <f>G82</f>
        <v>0</v>
      </c>
      <c r="H76" s="243"/>
      <c r="I76" s="243"/>
    </row>
    <row r="77" spans="1:9" ht="16.5" thickBot="1" x14ac:dyDescent="0.3">
      <c r="A77" s="226"/>
      <c r="B77" s="253"/>
      <c r="C77" s="165"/>
      <c r="D77" s="176"/>
      <c r="E77" s="176"/>
      <c r="F77" s="32" t="s">
        <v>13</v>
      </c>
      <c r="G77" s="6">
        <f>G83</f>
        <v>0</v>
      </c>
      <c r="H77" s="251"/>
      <c r="I77" s="251"/>
    </row>
    <row r="78" spans="1:9" ht="15.75" customHeight="1" x14ac:dyDescent="0.25">
      <c r="A78" s="254" t="s">
        <v>42</v>
      </c>
      <c r="B78" s="84" t="s">
        <v>15</v>
      </c>
      <c r="C78" s="163" t="s">
        <v>56</v>
      </c>
      <c r="D78" s="174"/>
      <c r="E78" s="174"/>
      <c r="F78" s="30" t="s">
        <v>9</v>
      </c>
      <c r="G78" s="4">
        <f>G79+G80+G81+G82+G83</f>
        <v>20</v>
      </c>
      <c r="H78" s="244" t="s">
        <v>16</v>
      </c>
      <c r="I78" s="244" t="s">
        <v>16</v>
      </c>
    </row>
    <row r="79" spans="1:9" ht="15.75" customHeight="1" x14ac:dyDescent="0.25">
      <c r="A79" s="254"/>
      <c r="B79" s="252" t="s">
        <v>43</v>
      </c>
      <c r="C79" s="233"/>
      <c r="D79" s="175"/>
      <c r="E79" s="175"/>
      <c r="F79" s="31" t="s">
        <v>10</v>
      </c>
      <c r="G79" s="5">
        <v>20</v>
      </c>
      <c r="H79" s="243"/>
      <c r="I79" s="243"/>
    </row>
    <row r="80" spans="1:9" ht="15.75" x14ac:dyDescent="0.25">
      <c r="A80" s="254"/>
      <c r="B80" s="252"/>
      <c r="C80" s="233"/>
      <c r="D80" s="175"/>
      <c r="E80" s="175"/>
      <c r="F80" s="31" t="s">
        <v>35</v>
      </c>
      <c r="G80" s="5">
        <v>0</v>
      </c>
      <c r="H80" s="243"/>
      <c r="I80" s="243"/>
    </row>
    <row r="81" spans="1:9" ht="15.75" x14ac:dyDescent="0.25">
      <c r="A81" s="254"/>
      <c r="B81" s="252"/>
      <c r="C81" s="233"/>
      <c r="D81" s="175"/>
      <c r="E81" s="175"/>
      <c r="F81" s="31" t="s">
        <v>11</v>
      </c>
      <c r="G81" s="5">
        <v>0</v>
      </c>
      <c r="H81" s="243"/>
      <c r="I81" s="243"/>
    </row>
    <row r="82" spans="1:9" ht="15.75" x14ac:dyDescent="0.25">
      <c r="A82" s="254"/>
      <c r="B82" s="252"/>
      <c r="C82" s="233"/>
      <c r="D82" s="175"/>
      <c r="E82" s="175"/>
      <c r="F82" s="31" t="s">
        <v>12</v>
      </c>
      <c r="G82" s="5">
        <v>0</v>
      </c>
      <c r="H82" s="243"/>
      <c r="I82" s="243"/>
    </row>
    <row r="83" spans="1:9" ht="16.5" thickBot="1" x14ac:dyDescent="0.3">
      <c r="A83" s="255"/>
      <c r="B83" s="253"/>
      <c r="C83" s="234"/>
      <c r="D83" s="176"/>
      <c r="E83" s="176"/>
      <c r="F83" s="32" t="s">
        <v>13</v>
      </c>
      <c r="G83" s="9">
        <v>0</v>
      </c>
      <c r="H83" s="251"/>
      <c r="I83" s="251"/>
    </row>
    <row r="84" spans="1:9" ht="15.75" customHeight="1" x14ac:dyDescent="0.25">
      <c r="A84" s="222" t="s">
        <v>44</v>
      </c>
      <c r="B84" s="84" t="s">
        <v>15</v>
      </c>
      <c r="C84" s="163" t="s">
        <v>53</v>
      </c>
      <c r="D84" s="174"/>
      <c r="E84" s="174"/>
      <c r="F84" s="3" t="s">
        <v>9</v>
      </c>
      <c r="G84" s="58">
        <f>G85+G86+G87+G88+G89</f>
        <v>2956.511</v>
      </c>
      <c r="H84" s="248" t="s">
        <v>16</v>
      </c>
      <c r="I84" s="244" t="s">
        <v>16</v>
      </c>
    </row>
    <row r="85" spans="1:9" ht="15.75" customHeight="1" x14ac:dyDescent="0.25">
      <c r="A85" s="216"/>
      <c r="B85" s="252" t="s">
        <v>45</v>
      </c>
      <c r="C85" s="164"/>
      <c r="D85" s="175"/>
      <c r="E85" s="175"/>
      <c r="F85" s="1" t="s">
        <v>10</v>
      </c>
      <c r="G85" s="64">
        <v>2956.511</v>
      </c>
      <c r="H85" s="249"/>
      <c r="I85" s="243"/>
    </row>
    <row r="86" spans="1:9" ht="15.75" x14ac:dyDescent="0.25">
      <c r="A86" s="216"/>
      <c r="B86" s="252"/>
      <c r="C86" s="164"/>
      <c r="D86" s="175"/>
      <c r="E86" s="175"/>
      <c r="F86" s="1" t="s">
        <v>35</v>
      </c>
      <c r="G86" s="64">
        <v>0</v>
      </c>
      <c r="H86" s="249"/>
      <c r="I86" s="243"/>
    </row>
    <row r="87" spans="1:9" ht="15.75" x14ac:dyDescent="0.25">
      <c r="A87" s="216"/>
      <c r="B87" s="252"/>
      <c r="C87" s="164"/>
      <c r="D87" s="175"/>
      <c r="E87" s="175"/>
      <c r="F87" s="1" t="s">
        <v>11</v>
      </c>
      <c r="G87" s="64">
        <f t="shared" ref="G87:G89" si="5">G93+G99</f>
        <v>0</v>
      </c>
      <c r="H87" s="249"/>
      <c r="I87" s="243"/>
    </row>
    <row r="88" spans="1:9" ht="15.75" x14ac:dyDescent="0.25">
      <c r="A88" s="216"/>
      <c r="B88" s="252"/>
      <c r="C88" s="164"/>
      <c r="D88" s="175"/>
      <c r="E88" s="175"/>
      <c r="F88" s="1" t="s">
        <v>12</v>
      </c>
      <c r="G88" s="64">
        <f t="shared" si="5"/>
        <v>0</v>
      </c>
      <c r="H88" s="249"/>
      <c r="I88" s="243"/>
    </row>
    <row r="89" spans="1:9" ht="51" customHeight="1" thickBot="1" x14ac:dyDescent="0.3">
      <c r="A89" s="217"/>
      <c r="B89" s="253"/>
      <c r="C89" s="165"/>
      <c r="D89" s="176"/>
      <c r="E89" s="176"/>
      <c r="F89" s="2" t="s">
        <v>13</v>
      </c>
      <c r="G89" s="65">
        <f t="shared" si="5"/>
        <v>0</v>
      </c>
      <c r="H89" s="250"/>
      <c r="I89" s="251"/>
    </row>
    <row r="90" spans="1:9" ht="22.5" customHeight="1" x14ac:dyDescent="0.25">
      <c r="A90" s="245" t="s">
        <v>22</v>
      </c>
      <c r="B90" s="235" t="s">
        <v>96</v>
      </c>
      <c r="C90" s="192" t="s">
        <v>57</v>
      </c>
      <c r="D90" s="198"/>
      <c r="E90" s="198"/>
      <c r="F90" s="36" t="s">
        <v>9</v>
      </c>
      <c r="G90" s="7">
        <v>9.6</v>
      </c>
      <c r="H90" s="192" t="s">
        <v>16</v>
      </c>
      <c r="I90" s="192" t="s">
        <v>16</v>
      </c>
    </row>
    <row r="91" spans="1:9" ht="15.75" customHeight="1" x14ac:dyDescent="0.25">
      <c r="A91" s="246"/>
      <c r="B91" s="223"/>
      <c r="C91" s="193"/>
      <c r="D91" s="199"/>
      <c r="E91" s="199"/>
      <c r="F91" s="37" t="s">
        <v>10</v>
      </c>
      <c r="G91" s="8">
        <v>9.6</v>
      </c>
      <c r="H91" s="193"/>
      <c r="I91" s="193"/>
    </row>
    <row r="92" spans="1:9" ht="15.75" x14ac:dyDescent="0.25">
      <c r="A92" s="246"/>
      <c r="B92" s="223"/>
      <c r="C92" s="193"/>
      <c r="D92" s="199"/>
      <c r="E92" s="199"/>
      <c r="F92" s="37" t="s">
        <v>35</v>
      </c>
      <c r="G92" s="8">
        <v>0</v>
      </c>
      <c r="H92" s="193"/>
      <c r="I92" s="193"/>
    </row>
    <row r="93" spans="1:9" ht="15.75" x14ac:dyDescent="0.25">
      <c r="A93" s="246"/>
      <c r="B93" s="223"/>
      <c r="C93" s="193"/>
      <c r="D93" s="199"/>
      <c r="E93" s="199"/>
      <c r="F93" s="37" t="s">
        <v>11</v>
      </c>
      <c r="G93" s="8">
        <v>0</v>
      </c>
      <c r="H93" s="193"/>
      <c r="I93" s="193"/>
    </row>
    <row r="94" spans="1:9" ht="15.75" x14ac:dyDescent="0.25">
      <c r="A94" s="246"/>
      <c r="B94" s="223"/>
      <c r="C94" s="193"/>
      <c r="D94" s="199"/>
      <c r="E94" s="199"/>
      <c r="F94" s="37" t="s">
        <v>12</v>
      </c>
      <c r="G94" s="8">
        <v>0</v>
      </c>
      <c r="H94" s="193"/>
      <c r="I94" s="193"/>
    </row>
    <row r="95" spans="1:9" ht="18.600000000000001" customHeight="1" thickBot="1" x14ac:dyDescent="0.3">
      <c r="A95" s="247"/>
      <c r="B95" s="236"/>
      <c r="C95" s="194"/>
      <c r="D95" s="200"/>
      <c r="E95" s="200"/>
      <c r="F95" s="38" t="s">
        <v>13</v>
      </c>
      <c r="G95" s="29">
        <v>0</v>
      </c>
      <c r="H95" s="194"/>
      <c r="I95" s="194"/>
    </row>
    <row r="96" spans="1:9" ht="15.75" customHeight="1" x14ac:dyDescent="0.25">
      <c r="A96" s="222" t="s">
        <v>23</v>
      </c>
      <c r="B96" s="219" t="s">
        <v>65</v>
      </c>
      <c r="C96" s="164" t="s">
        <v>58</v>
      </c>
      <c r="D96" s="175"/>
      <c r="E96" s="175"/>
      <c r="F96" s="33" t="s">
        <v>9</v>
      </c>
      <c r="G96" s="7">
        <v>9.6</v>
      </c>
      <c r="H96" s="243" t="s">
        <v>16</v>
      </c>
      <c r="I96" s="244" t="s">
        <v>16</v>
      </c>
    </row>
    <row r="97" spans="1:9" ht="15.75" x14ac:dyDescent="0.25">
      <c r="A97" s="216"/>
      <c r="B97" s="219"/>
      <c r="C97" s="164"/>
      <c r="D97" s="175"/>
      <c r="E97" s="175"/>
      <c r="F97" s="31" t="s">
        <v>10</v>
      </c>
      <c r="G97" s="8">
        <v>9.6</v>
      </c>
      <c r="H97" s="243"/>
      <c r="I97" s="243"/>
    </row>
    <row r="98" spans="1:9" ht="15.75" x14ac:dyDescent="0.25">
      <c r="A98" s="216"/>
      <c r="B98" s="219"/>
      <c r="C98" s="164"/>
      <c r="D98" s="175"/>
      <c r="E98" s="175"/>
      <c r="F98" s="31" t="s">
        <v>35</v>
      </c>
      <c r="G98" s="8">
        <v>0</v>
      </c>
      <c r="H98" s="243"/>
      <c r="I98" s="243"/>
    </row>
    <row r="99" spans="1:9" ht="15.75" x14ac:dyDescent="0.25">
      <c r="A99" s="216"/>
      <c r="B99" s="219"/>
      <c r="C99" s="164"/>
      <c r="D99" s="175"/>
      <c r="E99" s="175"/>
      <c r="F99" s="31" t="s">
        <v>11</v>
      </c>
      <c r="G99" s="8">
        <v>0</v>
      </c>
      <c r="H99" s="243"/>
      <c r="I99" s="243"/>
    </row>
    <row r="100" spans="1:9" ht="15.75" x14ac:dyDescent="0.25">
      <c r="A100" s="216"/>
      <c r="B100" s="219"/>
      <c r="C100" s="164"/>
      <c r="D100" s="175"/>
      <c r="E100" s="175"/>
      <c r="F100" s="31" t="s">
        <v>12</v>
      </c>
      <c r="G100" s="8">
        <v>0</v>
      </c>
      <c r="H100" s="243"/>
      <c r="I100" s="243"/>
    </row>
    <row r="101" spans="1:9" ht="16.5" thickBot="1" x14ac:dyDescent="0.3">
      <c r="A101" s="216"/>
      <c r="B101" s="219"/>
      <c r="C101" s="164"/>
      <c r="D101" s="175"/>
      <c r="E101" s="175"/>
      <c r="F101" s="34" t="s">
        <v>13</v>
      </c>
      <c r="G101" s="10">
        <v>0</v>
      </c>
      <c r="H101" s="243"/>
      <c r="I101" s="243"/>
    </row>
    <row r="102" spans="1:9" ht="15.75" customHeight="1" x14ac:dyDescent="0.25">
      <c r="A102" s="211" t="s">
        <v>24</v>
      </c>
      <c r="B102" s="235" t="s">
        <v>97</v>
      </c>
      <c r="C102" s="192" t="s">
        <v>53</v>
      </c>
      <c r="D102" s="237"/>
      <c r="E102" s="237"/>
      <c r="F102" s="52" t="s">
        <v>9</v>
      </c>
      <c r="G102" s="53">
        <f>G103+G104+G105+G106+G107</f>
        <v>4875.1819999999998</v>
      </c>
      <c r="H102" s="240" t="s">
        <v>16</v>
      </c>
      <c r="I102" s="192" t="s">
        <v>16</v>
      </c>
    </row>
    <row r="103" spans="1:9" ht="15.75" x14ac:dyDescent="0.25">
      <c r="A103" s="212"/>
      <c r="B103" s="223"/>
      <c r="C103" s="193"/>
      <c r="D103" s="238"/>
      <c r="E103" s="238"/>
      <c r="F103" s="54" t="s">
        <v>10</v>
      </c>
      <c r="G103" s="55">
        <f>G109+G121+G115+G127+G133+G139+G145+G151</f>
        <v>4875.1819999999998</v>
      </c>
      <c r="H103" s="241"/>
      <c r="I103" s="193"/>
    </row>
    <row r="104" spans="1:9" ht="15.75" x14ac:dyDescent="0.25">
      <c r="A104" s="212"/>
      <c r="B104" s="223"/>
      <c r="C104" s="193"/>
      <c r="D104" s="238"/>
      <c r="E104" s="238"/>
      <c r="F104" s="54" t="s">
        <v>35</v>
      </c>
      <c r="G104" s="55">
        <f t="shared" ref="G104:G107" si="6">G110+G122+G116+G128+G134+G140+G146+G152</f>
        <v>0</v>
      </c>
      <c r="H104" s="241"/>
      <c r="I104" s="193"/>
    </row>
    <row r="105" spans="1:9" ht="15.75" x14ac:dyDescent="0.25">
      <c r="A105" s="212"/>
      <c r="B105" s="223"/>
      <c r="C105" s="193"/>
      <c r="D105" s="238"/>
      <c r="E105" s="238"/>
      <c r="F105" s="54" t="s">
        <v>11</v>
      </c>
      <c r="G105" s="55">
        <f t="shared" si="6"/>
        <v>0</v>
      </c>
      <c r="H105" s="241"/>
      <c r="I105" s="193"/>
    </row>
    <row r="106" spans="1:9" ht="15.75" x14ac:dyDescent="0.25">
      <c r="A106" s="212"/>
      <c r="B106" s="223"/>
      <c r="C106" s="193"/>
      <c r="D106" s="238"/>
      <c r="E106" s="238"/>
      <c r="F106" s="54" t="s">
        <v>12</v>
      </c>
      <c r="G106" s="55">
        <f t="shared" si="6"/>
        <v>0</v>
      </c>
      <c r="H106" s="241"/>
      <c r="I106" s="193"/>
    </row>
    <row r="107" spans="1:9" ht="16.5" thickBot="1" x14ac:dyDescent="0.3">
      <c r="A107" s="221"/>
      <c r="B107" s="236"/>
      <c r="C107" s="194"/>
      <c r="D107" s="239"/>
      <c r="E107" s="239"/>
      <c r="F107" s="56" t="s">
        <v>13</v>
      </c>
      <c r="G107" s="55">
        <f t="shared" si="6"/>
        <v>0</v>
      </c>
      <c r="H107" s="242"/>
      <c r="I107" s="194"/>
    </row>
    <row r="108" spans="1:9" ht="15.75" customHeight="1" x14ac:dyDescent="0.25">
      <c r="A108" s="224" t="s">
        <v>25</v>
      </c>
      <c r="B108" s="218" t="s">
        <v>66</v>
      </c>
      <c r="C108" s="163" t="s">
        <v>56</v>
      </c>
      <c r="D108" s="174"/>
      <c r="E108" s="174"/>
      <c r="F108" s="3" t="s">
        <v>9</v>
      </c>
      <c r="G108" s="58">
        <f>G109+G110+G111++G113+G112</f>
        <v>3881.1</v>
      </c>
      <c r="H108" s="177" t="s">
        <v>16</v>
      </c>
      <c r="I108" s="163" t="s">
        <v>16</v>
      </c>
    </row>
    <row r="109" spans="1:9" ht="15.75" x14ac:dyDescent="0.25">
      <c r="A109" s="225"/>
      <c r="B109" s="219"/>
      <c r="C109" s="164"/>
      <c r="D109" s="175"/>
      <c r="E109" s="175"/>
      <c r="F109" s="1" t="s">
        <v>10</v>
      </c>
      <c r="G109" s="64">
        <v>3881.1</v>
      </c>
      <c r="H109" s="178"/>
      <c r="I109" s="164"/>
    </row>
    <row r="110" spans="1:9" ht="15.75" x14ac:dyDescent="0.25">
      <c r="A110" s="225"/>
      <c r="B110" s="219"/>
      <c r="C110" s="164"/>
      <c r="D110" s="175"/>
      <c r="E110" s="175"/>
      <c r="F110" s="1" t="s">
        <v>35</v>
      </c>
      <c r="G110" s="64">
        <v>0</v>
      </c>
      <c r="H110" s="178"/>
      <c r="I110" s="164"/>
    </row>
    <row r="111" spans="1:9" ht="15.75" x14ac:dyDescent="0.25">
      <c r="A111" s="225"/>
      <c r="B111" s="219"/>
      <c r="C111" s="164"/>
      <c r="D111" s="175"/>
      <c r="E111" s="175"/>
      <c r="F111" s="1" t="s">
        <v>11</v>
      </c>
      <c r="G111" s="64">
        <v>0</v>
      </c>
      <c r="H111" s="231"/>
      <c r="I111" s="233"/>
    </row>
    <row r="112" spans="1:9" ht="15.75" x14ac:dyDescent="0.25">
      <c r="A112" s="225"/>
      <c r="B112" s="219"/>
      <c r="C112" s="164"/>
      <c r="D112" s="175"/>
      <c r="E112" s="175"/>
      <c r="F112" s="1" t="s">
        <v>12</v>
      </c>
      <c r="G112" s="64">
        <v>0</v>
      </c>
      <c r="H112" s="231"/>
      <c r="I112" s="233"/>
    </row>
    <row r="113" spans="1:9" ht="16.5" thickBot="1" x14ac:dyDescent="0.3">
      <c r="A113" s="226"/>
      <c r="B113" s="220"/>
      <c r="C113" s="165"/>
      <c r="D113" s="176"/>
      <c r="E113" s="176"/>
      <c r="F113" s="2" t="s">
        <v>13</v>
      </c>
      <c r="G113" s="65">
        <v>0</v>
      </c>
      <c r="H113" s="232"/>
      <c r="I113" s="234"/>
    </row>
    <row r="114" spans="1:9" ht="15.75" customHeight="1" x14ac:dyDescent="0.25">
      <c r="A114" s="228" t="s">
        <v>26</v>
      </c>
      <c r="B114" s="218" t="s">
        <v>67</v>
      </c>
      <c r="C114" s="163" t="s">
        <v>53</v>
      </c>
      <c r="D114" s="174"/>
      <c r="E114" s="174"/>
      <c r="F114" s="3" t="s">
        <v>9</v>
      </c>
      <c r="G114" s="58">
        <f>G115+G116+G117+G118+G119</f>
        <v>730.98199999999997</v>
      </c>
      <c r="H114" s="177" t="s">
        <v>16</v>
      </c>
      <c r="I114" s="163" t="s">
        <v>16</v>
      </c>
    </row>
    <row r="115" spans="1:9" ht="15.75" x14ac:dyDescent="0.25">
      <c r="A115" s="229"/>
      <c r="B115" s="219"/>
      <c r="C115" s="164"/>
      <c r="D115" s="175"/>
      <c r="E115" s="175"/>
      <c r="F115" s="1" t="s">
        <v>10</v>
      </c>
      <c r="G115" s="64">
        <v>730.98199999999997</v>
      </c>
      <c r="H115" s="178"/>
      <c r="I115" s="164"/>
    </row>
    <row r="116" spans="1:9" ht="15.75" x14ac:dyDescent="0.25">
      <c r="A116" s="229"/>
      <c r="B116" s="219"/>
      <c r="C116" s="164"/>
      <c r="D116" s="175"/>
      <c r="E116" s="175"/>
      <c r="F116" s="1" t="s">
        <v>35</v>
      </c>
      <c r="G116" s="64">
        <v>0</v>
      </c>
      <c r="H116" s="178"/>
      <c r="I116" s="164"/>
    </row>
    <row r="117" spans="1:9" ht="15.75" x14ac:dyDescent="0.25">
      <c r="A117" s="229"/>
      <c r="B117" s="219"/>
      <c r="C117" s="164"/>
      <c r="D117" s="175"/>
      <c r="E117" s="175"/>
      <c r="F117" s="1" t="s">
        <v>89</v>
      </c>
      <c r="G117" s="64">
        <v>0</v>
      </c>
      <c r="H117" s="178"/>
      <c r="I117" s="164"/>
    </row>
    <row r="118" spans="1:9" ht="15.75" x14ac:dyDescent="0.25">
      <c r="A118" s="229"/>
      <c r="B118" s="219"/>
      <c r="C118" s="164"/>
      <c r="D118" s="175"/>
      <c r="E118" s="175"/>
      <c r="F118" s="1" t="s">
        <v>12</v>
      </c>
      <c r="G118" s="64">
        <v>0</v>
      </c>
      <c r="H118" s="178"/>
      <c r="I118" s="164"/>
    </row>
    <row r="119" spans="1:9" ht="16.5" thickBot="1" x14ac:dyDescent="0.3">
      <c r="A119" s="230"/>
      <c r="B119" s="220"/>
      <c r="C119" s="165"/>
      <c r="D119" s="176"/>
      <c r="E119" s="176"/>
      <c r="F119" s="2" t="s">
        <v>13</v>
      </c>
      <c r="G119" s="65">
        <v>0</v>
      </c>
      <c r="H119" s="179"/>
      <c r="I119" s="165"/>
    </row>
    <row r="120" spans="1:9" ht="19.5" customHeight="1" x14ac:dyDescent="0.25">
      <c r="A120" s="227" t="s">
        <v>46</v>
      </c>
      <c r="B120" s="218" t="s">
        <v>68</v>
      </c>
      <c r="C120" s="163" t="s">
        <v>56</v>
      </c>
      <c r="D120" s="174"/>
      <c r="E120" s="174"/>
      <c r="F120" s="3" t="s">
        <v>9</v>
      </c>
      <c r="G120" s="58">
        <f>G121+G122+G123+G124+G125</f>
        <v>263.10000000000002</v>
      </c>
      <c r="H120" s="177" t="s">
        <v>16</v>
      </c>
      <c r="I120" s="163" t="s">
        <v>16</v>
      </c>
    </row>
    <row r="121" spans="1:9" ht="15.75" x14ac:dyDescent="0.25">
      <c r="A121" s="225"/>
      <c r="B121" s="219"/>
      <c r="C121" s="164"/>
      <c r="D121" s="175"/>
      <c r="E121" s="175"/>
      <c r="F121" s="1" t="s">
        <v>10</v>
      </c>
      <c r="G121" s="64">
        <v>263.10000000000002</v>
      </c>
      <c r="H121" s="178"/>
      <c r="I121" s="164"/>
    </row>
    <row r="122" spans="1:9" ht="15.75" x14ac:dyDescent="0.25">
      <c r="A122" s="225"/>
      <c r="B122" s="219"/>
      <c r="C122" s="164"/>
      <c r="D122" s="175"/>
      <c r="E122" s="175"/>
      <c r="F122" s="1" t="s">
        <v>35</v>
      </c>
      <c r="G122" s="64">
        <f t="shared" ref="G122:G124" si="7">G134</f>
        <v>0</v>
      </c>
      <c r="H122" s="178"/>
      <c r="I122" s="164"/>
    </row>
    <row r="123" spans="1:9" ht="15.75" x14ac:dyDescent="0.25">
      <c r="A123" s="225"/>
      <c r="B123" s="219"/>
      <c r="C123" s="164"/>
      <c r="D123" s="175"/>
      <c r="E123" s="175"/>
      <c r="F123" s="1" t="s">
        <v>88</v>
      </c>
      <c r="G123" s="64">
        <v>0</v>
      </c>
      <c r="H123" s="178"/>
      <c r="I123" s="164"/>
    </row>
    <row r="124" spans="1:9" ht="15.75" x14ac:dyDescent="0.25">
      <c r="A124" s="225"/>
      <c r="B124" s="219"/>
      <c r="C124" s="164"/>
      <c r="D124" s="175"/>
      <c r="E124" s="175"/>
      <c r="F124" s="1" t="s">
        <v>12</v>
      </c>
      <c r="G124" s="64">
        <f t="shared" si="7"/>
        <v>0</v>
      </c>
      <c r="H124" s="178"/>
      <c r="I124" s="164"/>
    </row>
    <row r="125" spans="1:9" ht="16.5" thickBot="1" x14ac:dyDescent="0.3">
      <c r="A125" s="226"/>
      <c r="B125" s="220"/>
      <c r="C125" s="165"/>
      <c r="D125" s="176"/>
      <c r="E125" s="176"/>
      <c r="F125" s="2" t="s">
        <v>13</v>
      </c>
      <c r="G125" s="65">
        <v>0</v>
      </c>
      <c r="H125" s="179"/>
      <c r="I125" s="165"/>
    </row>
    <row r="126" spans="1:9" ht="18.75" customHeight="1" x14ac:dyDescent="0.25">
      <c r="A126" s="216" t="s">
        <v>47</v>
      </c>
      <c r="B126" s="219" t="s">
        <v>69</v>
      </c>
      <c r="C126" s="164" t="s">
        <v>56</v>
      </c>
      <c r="D126" s="175"/>
      <c r="E126" s="175"/>
      <c r="F126" s="33" t="s">
        <v>9</v>
      </c>
      <c r="G126" s="11">
        <f>G127+G128+G129+G130+G131</f>
        <v>0</v>
      </c>
      <c r="H126" s="164" t="s">
        <v>16</v>
      </c>
      <c r="I126" s="164" t="s">
        <v>16</v>
      </c>
    </row>
    <row r="127" spans="1:9" ht="15.75" x14ac:dyDescent="0.25">
      <c r="A127" s="216"/>
      <c r="B127" s="219"/>
      <c r="C127" s="164"/>
      <c r="D127" s="175"/>
      <c r="E127" s="175"/>
      <c r="F127" s="31" t="s">
        <v>10</v>
      </c>
      <c r="G127" s="5">
        <v>0</v>
      </c>
      <c r="H127" s="164"/>
      <c r="I127" s="164"/>
    </row>
    <row r="128" spans="1:9" ht="15.75" x14ac:dyDescent="0.25">
      <c r="A128" s="216"/>
      <c r="B128" s="219"/>
      <c r="C128" s="164"/>
      <c r="D128" s="175"/>
      <c r="E128" s="175"/>
      <c r="F128" s="31" t="s">
        <v>35</v>
      </c>
      <c r="G128" s="5">
        <v>0</v>
      </c>
      <c r="H128" s="164"/>
      <c r="I128" s="164"/>
    </row>
    <row r="129" spans="1:9" ht="15.75" x14ac:dyDescent="0.25">
      <c r="A129" s="216"/>
      <c r="B129" s="219"/>
      <c r="C129" s="164"/>
      <c r="D129" s="175"/>
      <c r="E129" s="175"/>
      <c r="F129" s="31" t="s">
        <v>11</v>
      </c>
      <c r="G129" s="5">
        <v>0</v>
      </c>
      <c r="H129" s="164"/>
      <c r="I129" s="164"/>
    </row>
    <row r="130" spans="1:9" ht="15.75" x14ac:dyDescent="0.25">
      <c r="A130" s="216"/>
      <c r="B130" s="219"/>
      <c r="C130" s="164"/>
      <c r="D130" s="175"/>
      <c r="E130" s="175"/>
      <c r="F130" s="31" t="s">
        <v>12</v>
      </c>
      <c r="G130" s="5">
        <v>0</v>
      </c>
      <c r="H130" s="164"/>
      <c r="I130" s="164"/>
    </row>
    <row r="131" spans="1:9" ht="16.5" thickBot="1" x14ac:dyDescent="0.3">
      <c r="A131" s="216"/>
      <c r="B131" s="219"/>
      <c r="C131" s="164"/>
      <c r="D131" s="175"/>
      <c r="E131" s="175"/>
      <c r="F131" s="34" t="s">
        <v>13</v>
      </c>
      <c r="G131" s="9">
        <v>0</v>
      </c>
      <c r="H131" s="164"/>
      <c r="I131" s="164"/>
    </row>
    <row r="132" spans="1:9" ht="15" customHeight="1" x14ac:dyDescent="0.25">
      <c r="A132" s="224" t="s">
        <v>48</v>
      </c>
      <c r="B132" s="218" t="s">
        <v>70</v>
      </c>
      <c r="C132" s="163" t="s">
        <v>56</v>
      </c>
      <c r="D132" s="174"/>
      <c r="E132" s="174"/>
      <c r="F132" s="30" t="s">
        <v>9</v>
      </c>
      <c r="G132" s="4">
        <f>G134+G133+G135+G136+G137</f>
        <v>0</v>
      </c>
      <c r="H132" s="163" t="s">
        <v>16</v>
      </c>
      <c r="I132" s="163" t="s">
        <v>16</v>
      </c>
    </row>
    <row r="133" spans="1:9" ht="15.75" x14ac:dyDescent="0.25">
      <c r="A133" s="225"/>
      <c r="B133" s="219"/>
      <c r="C133" s="164"/>
      <c r="D133" s="175"/>
      <c r="E133" s="175"/>
      <c r="F133" s="31" t="s">
        <v>10</v>
      </c>
      <c r="G133" s="5">
        <v>0</v>
      </c>
      <c r="H133" s="164"/>
      <c r="I133" s="164"/>
    </row>
    <row r="134" spans="1:9" ht="15.75" x14ac:dyDescent="0.25">
      <c r="A134" s="225"/>
      <c r="B134" s="219"/>
      <c r="C134" s="164"/>
      <c r="D134" s="175"/>
      <c r="E134" s="175"/>
      <c r="F134" s="31" t="s">
        <v>35</v>
      </c>
      <c r="G134" s="5">
        <v>0</v>
      </c>
      <c r="H134" s="164"/>
      <c r="I134" s="164"/>
    </row>
    <row r="135" spans="1:9" ht="15.75" x14ac:dyDescent="0.25">
      <c r="A135" s="225"/>
      <c r="B135" s="219"/>
      <c r="C135" s="164"/>
      <c r="D135" s="175"/>
      <c r="E135" s="175"/>
      <c r="F135" s="31" t="s">
        <v>11</v>
      </c>
      <c r="G135" s="5">
        <v>0</v>
      </c>
      <c r="H135" s="164"/>
      <c r="I135" s="164"/>
    </row>
    <row r="136" spans="1:9" ht="15.75" x14ac:dyDescent="0.25">
      <c r="A136" s="225"/>
      <c r="B136" s="219"/>
      <c r="C136" s="164"/>
      <c r="D136" s="175"/>
      <c r="E136" s="175"/>
      <c r="F136" s="31" t="s">
        <v>12</v>
      </c>
      <c r="G136" s="5">
        <v>0</v>
      </c>
      <c r="H136" s="164"/>
      <c r="I136" s="164"/>
    </row>
    <row r="137" spans="1:9" ht="16.5" thickBot="1" x14ac:dyDescent="0.3">
      <c r="A137" s="226"/>
      <c r="B137" s="220"/>
      <c r="C137" s="165"/>
      <c r="D137" s="176"/>
      <c r="E137" s="176"/>
      <c r="F137" s="32" t="s">
        <v>13</v>
      </c>
      <c r="G137" s="6">
        <v>0</v>
      </c>
      <c r="H137" s="165"/>
      <c r="I137" s="165"/>
    </row>
    <row r="138" spans="1:9" ht="15.75" customHeight="1" x14ac:dyDescent="0.25">
      <c r="A138" s="224" t="s">
        <v>49</v>
      </c>
      <c r="B138" s="218" t="s">
        <v>85</v>
      </c>
      <c r="C138" s="163" t="s">
        <v>56</v>
      </c>
      <c r="D138" s="77"/>
      <c r="E138" s="77"/>
      <c r="F138" s="30" t="s">
        <v>9</v>
      </c>
      <c r="G138" s="4">
        <f>G139+G140+G141+G142+G143</f>
        <v>0</v>
      </c>
      <c r="H138" s="71"/>
      <c r="I138" s="71"/>
    </row>
    <row r="139" spans="1:9" ht="15.75" x14ac:dyDescent="0.25">
      <c r="A139" s="225"/>
      <c r="B139" s="219"/>
      <c r="C139" s="164"/>
      <c r="D139" s="78"/>
      <c r="E139" s="78"/>
      <c r="F139" s="31" t="s">
        <v>10</v>
      </c>
      <c r="G139" s="5">
        <v>0</v>
      </c>
      <c r="H139" s="72"/>
      <c r="I139" s="72"/>
    </row>
    <row r="140" spans="1:9" ht="15.75" x14ac:dyDescent="0.25">
      <c r="A140" s="225"/>
      <c r="B140" s="219"/>
      <c r="C140" s="164"/>
      <c r="D140" s="78"/>
      <c r="E140" s="78"/>
      <c r="F140" s="31" t="s">
        <v>35</v>
      </c>
      <c r="G140" s="5">
        <v>0</v>
      </c>
      <c r="H140" s="72"/>
      <c r="I140" s="72"/>
    </row>
    <row r="141" spans="1:9" ht="15.75" x14ac:dyDescent="0.25">
      <c r="A141" s="225"/>
      <c r="B141" s="219"/>
      <c r="C141" s="164"/>
      <c r="D141" s="78"/>
      <c r="E141" s="78"/>
      <c r="F141" s="31" t="s">
        <v>11</v>
      </c>
      <c r="G141" s="5">
        <v>0</v>
      </c>
      <c r="H141" s="72"/>
      <c r="I141" s="72"/>
    </row>
    <row r="142" spans="1:9" ht="15.75" x14ac:dyDescent="0.25">
      <c r="A142" s="225"/>
      <c r="B142" s="219"/>
      <c r="C142" s="164"/>
      <c r="D142" s="78"/>
      <c r="E142" s="78"/>
      <c r="F142" s="31" t="s">
        <v>12</v>
      </c>
      <c r="G142" s="5">
        <v>0</v>
      </c>
      <c r="H142" s="72"/>
      <c r="I142" s="72"/>
    </row>
    <row r="143" spans="1:9" ht="16.5" thickBot="1" x14ac:dyDescent="0.3">
      <c r="A143" s="226"/>
      <c r="B143" s="220"/>
      <c r="C143" s="165"/>
      <c r="D143" s="79"/>
      <c r="E143" s="79"/>
      <c r="F143" s="32" t="s">
        <v>13</v>
      </c>
      <c r="G143" s="6">
        <v>0</v>
      </c>
      <c r="H143" s="73"/>
      <c r="I143" s="73"/>
    </row>
    <row r="144" spans="1:9" ht="18" customHeight="1" x14ac:dyDescent="0.25">
      <c r="A144" s="224" t="s">
        <v>81</v>
      </c>
      <c r="B144" s="218" t="s">
        <v>103</v>
      </c>
      <c r="C144" s="163" t="s">
        <v>56</v>
      </c>
      <c r="D144" s="77"/>
      <c r="E144" s="77"/>
      <c r="F144" s="30" t="s">
        <v>9</v>
      </c>
      <c r="G144" s="4">
        <v>0</v>
      </c>
      <c r="H144" s="71"/>
      <c r="I144" s="71"/>
    </row>
    <row r="145" spans="1:9" ht="15.75" x14ac:dyDescent="0.25">
      <c r="A145" s="225"/>
      <c r="B145" s="219"/>
      <c r="C145" s="164"/>
      <c r="D145" s="78"/>
      <c r="E145" s="78"/>
      <c r="F145" s="31" t="s">
        <v>10</v>
      </c>
      <c r="G145" s="5">
        <v>0</v>
      </c>
      <c r="H145" s="72"/>
      <c r="I145" s="72"/>
    </row>
    <row r="146" spans="1:9" ht="15.75" x14ac:dyDescent="0.25">
      <c r="A146" s="225"/>
      <c r="B146" s="219"/>
      <c r="C146" s="164"/>
      <c r="D146" s="78"/>
      <c r="E146" s="78"/>
      <c r="F146" s="31" t="s">
        <v>35</v>
      </c>
      <c r="G146" s="5">
        <v>0</v>
      </c>
      <c r="H146" s="72"/>
      <c r="I146" s="72"/>
    </row>
    <row r="147" spans="1:9" ht="15.75" x14ac:dyDescent="0.25">
      <c r="A147" s="225"/>
      <c r="B147" s="219"/>
      <c r="C147" s="164"/>
      <c r="D147" s="78"/>
      <c r="E147" s="78"/>
      <c r="F147" s="31" t="s">
        <v>11</v>
      </c>
      <c r="G147" s="5">
        <v>0</v>
      </c>
      <c r="H147" s="72"/>
      <c r="I147" s="72"/>
    </row>
    <row r="148" spans="1:9" ht="15.75" x14ac:dyDescent="0.25">
      <c r="A148" s="225"/>
      <c r="B148" s="219"/>
      <c r="C148" s="164"/>
      <c r="D148" s="78"/>
      <c r="E148" s="78"/>
      <c r="F148" s="31" t="s">
        <v>12</v>
      </c>
      <c r="G148" s="5">
        <v>0</v>
      </c>
      <c r="H148" s="72"/>
      <c r="I148" s="72"/>
    </row>
    <row r="149" spans="1:9" ht="16.7" customHeight="1" thickBot="1" x14ac:dyDescent="0.3">
      <c r="A149" s="226"/>
      <c r="B149" s="220"/>
      <c r="C149" s="165"/>
      <c r="D149" s="79"/>
      <c r="E149" s="79"/>
      <c r="F149" s="32" t="s">
        <v>13</v>
      </c>
      <c r="G149" s="6">
        <v>0</v>
      </c>
      <c r="H149" s="73"/>
      <c r="I149" s="73"/>
    </row>
    <row r="150" spans="1:9" ht="15" customHeight="1" x14ac:dyDescent="0.25">
      <c r="A150" s="224" t="s">
        <v>107</v>
      </c>
      <c r="B150" s="218" t="s">
        <v>71</v>
      </c>
      <c r="C150" s="163" t="s">
        <v>56</v>
      </c>
      <c r="D150" s="174"/>
      <c r="E150" s="174"/>
      <c r="F150" s="30" t="s">
        <v>9</v>
      </c>
      <c r="G150" s="4">
        <f>G152+G153+G154+G155+G151</f>
        <v>0</v>
      </c>
      <c r="H150" s="163" t="s">
        <v>16</v>
      </c>
      <c r="I150" s="163" t="s">
        <v>16</v>
      </c>
    </row>
    <row r="151" spans="1:9" ht="15" customHeight="1" x14ac:dyDescent="0.25">
      <c r="A151" s="225"/>
      <c r="B151" s="219"/>
      <c r="C151" s="164"/>
      <c r="D151" s="175"/>
      <c r="E151" s="175"/>
      <c r="F151" s="31" t="s">
        <v>10</v>
      </c>
      <c r="G151" s="5">
        <v>0</v>
      </c>
      <c r="H151" s="164"/>
      <c r="I151" s="164"/>
    </row>
    <row r="152" spans="1:9" ht="15" customHeight="1" x14ac:dyDescent="0.25">
      <c r="A152" s="225"/>
      <c r="B152" s="219"/>
      <c r="C152" s="164"/>
      <c r="D152" s="175"/>
      <c r="E152" s="175"/>
      <c r="F152" s="31" t="s">
        <v>35</v>
      </c>
      <c r="G152" s="5">
        <v>0</v>
      </c>
      <c r="H152" s="164"/>
      <c r="I152" s="164"/>
    </row>
    <row r="153" spans="1:9" ht="15" customHeight="1" x14ac:dyDescent="0.25">
      <c r="A153" s="225"/>
      <c r="B153" s="219"/>
      <c r="C153" s="164"/>
      <c r="D153" s="175"/>
      <c r="E153" s="175"/>
      <c r="F153" s="31" t="s">
        <v>11</v>
      </c>
      <c r="G153" s="5">
        <v>0</v>
      </c>
      <c r="H153" s="164"/>
      <c r="I153" s="164"/>
    </row>
    <row r="154" spans="1:9" ht="15" customHeight="1" x14ac:dyDescent="0.25">
      <c r="A154" s="225"/>
      <c r="B154" s="219"/>
      <c r="C154" s="164"/>
      <c r="D154" s="175"/>
      <c r="E154" s="175"/>
      <c r="F154" s="31" t="s">
        <v>12</v>
      </c>
      <c r="G154" s="5">
        <v>0</v>
      </c>
      <c r="H154" s="164"/>
      <c r="I154" s="164"/>
    </row>
    <row r="155" spans="1:9" ht="15" customHeight="1" thickBot="1" x14ac:dyDescent="0.3">
      <c r="A155" s="226"/>
      <c r="B155" s="220"/>
      <c r="C155" s="165"/>
      <c r="D155" s="176"/>
      <c r="E155" s="176"/>
      <c r="F155" s="32" t="s">
        <v>13</v>
      </c>
      <c r="G155" s="6">
        <v>0</v>
      </c>
      <c r="H155" s="165"/>
      <c r="I155" s="165"/>
    </row>
    <row r="156" spans="1:9" ht="15.75" customHeight="1" x14ac:dyDescent="0.25">
      <c r="A156" s="211" t="s">
        <v>27</v>
      </c>
      <c r="B156" s="223" t="s">
        <v>98</v>
      </c>
      <c r="C156" s="193" t="s">
        <v>53</v>
      </c>
      <c r="D156" s="199"/>
      <c r="E156" s="199"/>
      <c r="F156" s="45" t="s">
        <v>9</v>
      </c>
      <c r="G156" s="7">
        <f>G158+G159+G160+G161+G157</f>
        <v>623</v>
      </c>
      <c r="H156" s="180" t="s">
        <v>16</v>
      </c>
      <c r="I156" s="180" t="s">
        <v>16</v>
      </c>
    </row>
    <row r="157" spans="1:9" ht="15.75" x14ac:dyDescent="0.25">
      <c r="A157" s="212"/>
      <c r="B157" s="223"/>
      <c r="C157" s="193"/>
      <c r="D157" s="199"/>
      <c r="E157" s="199"/>
      <c r="F157" s="37" t="s">
        <v>10</v>
      </c>
      <c r="G157" s="8">
        <f>G163+G169</f>
        <v>35</v>
      </c>
      <c r="H157" s="180"/>
      <c r="I157" s="180"/>
    </row>
    <row r="158" spans="1:9" ht="15.75" x14ac:dyDescent="0.25">
      <c r="A158" s="212"/>
      <c r="B158" s="223"/>
      <c r="C158" s="193"/>
      <c r="D158" s="199"/>
      <c r="E158" s="199"/>
      <c r="F158" s="37" t="s">
        <v>35</v>
      </c>
      <c r="G158" s="8">
        <f t="shared" ref="G158:G161" si="8">G164+G170</f>
        <v>0</v>
      </c>
      <c r="H158" s="180"/>
      <c r="I158" s="180"/>
    </row>
    <row r="159" spans="1:9" ht="15.75" x14ac:dyDescent="0.25">
      <c r="A159" s="212"/>
      <c r="B159" s="223"/>
      <c r="C159" s="193"/>
      <c r="D159" s="199"/>
      <c r="E159" s="199"/>
      <c r="F159" s="37" t="s">
        <v>11</v>
      </c>
      <c r="G159" s="8">
        <f t="shared" si="8"/>
        <v>588</v>
      </c>
      <c r="H159" s="180"/>
      <c r="I159" s="180"/>
    </row>
    <row r="160" spans="1:9" ht="15.75" x14ac:dyDescent="0.25">
      <c r="A160" s="212"/>
      <c r="B160" s="223"/>
      <c r="C160" s="193"/>
      <c r="D160" s="199"/>
      <c r="E160" s="199"/>
      <c r="F160" s="37" t="s">
        <v>12</v>
      </c>
      <c r="G160" s="8">
        <f t="shared" si="8"/>
        <v>0</v>
      </c>
      <c r="H160" s="180"/>
      <c r="I160" s="180"/>
    </row>
    <row r="161" spans="1:9" ht="30" customHeight="1" thickBot="1" x14ac:dyDescent="0.3">
      <c r="A161" s="221"/>
      <c r="B161" s="223"/>
      <c r="C161" s="193"/>
      <c r="D161" s="199"/>
      <c r="E161" s="199"/>
      <c r="F161" s="46" t="s">
        <v>13</v>
      </c>
      <c r="G161" s="8">
        <f t="shared" si="8"/>
        <v>0</v>
      </c>
      <c r="H161" s="180"/>
      <c r="I161" s="181"/>
    </row>
    <row r="162" spans="1:9" ht="23.25" customHeight="1" x14ac:dyDescent="0.25">
      <c r="A162" s="216" t="s">
        <v>28</v>
      </c>
      <c r="B162" s="218" t="s">
        <v>72</v>
      </c>
      <c r="C162" s="163" t="s">
        <v>53</v>
      </c>
      <c r="D162" s="174"/>
      <c r="E162" s="174"/>
      <c r="F162" s="30" t="s">
        <v>9</v>
      </c>
      <c r="G162" s="4">
        <f>G163+G164+G165+G166+G167</f>
        <v>15</v>
      </c>
      <c r="H162" s="163" t="s">
        <v>16</v>
      </c>
      <c r="I162" s="163" t="s">
        <v>16</v>
      </c>
    </row>
    <row r="163" spans="1:9" ht="15.75" x14ac:dyDescent="0.25">
      <c r="A163" s="216"/>
      <c r="B163" s="219"/>
      <c r="C163" s="164"/>
      <c r="D163" s="175"/>
      <c r="E163" s="175"/>
      <c r="F163" s="31" t="s">
        <v>10</v>
      </c>
      <c r="G163" s="5">
        <v>15</v>
      </c>
      <c r="H163" s="164"/>
      <c r="I163" s="164"/>
    </row>
    <row r="164" spans="1:9" ht="15.75" x14ac:dyDescent="0.25">
      <c r="A164" s="216"/>
      <c r="B164" s="219"/>
      <c r="C164" s="164"/>
      <c r="D164" s="175"/>
      <c r="E164" s="175"/>
      <c r="F164" s="31" t="s">
        <v>35</v>
      </c>
      <c r="G164" s="12">
        <v>0</v>
      </c>
      <c r="H164" s="164"/>
      <c r="I164" s="164"/>
    </row>
    <row r="165" spans="1:9" ht="15.75" x14ac:dyDescent="0.25">
      <c r="A165" s="216"/>
      <c r="B165" s="219"/>
      <c r="C165" s="164"/>
      <c r="D165" s="175"/>
      <c r="E165" s="175"/>
      <c r="F165" s="31" t="s">
        <v>11</v>
      </c>
      <c r="G165" s="12">
        <v>0</v>
      </c>
      <c r="H165" s="164"/>
      <c r="I165" s="164"/>
    </row>
    <row r="166" spans="1:9" ht="15.75" x14ac:dyDescent="0.25">
      <c r="A166" s="216"/>
      <c r="B166" s="219"/>
      <c r="C166" s="164"/>
      <c r="D166" s="175"/>
      <c r="E166" s="175"/>
      <c r="F166" s="31" t="s">
        <v>12</v>
      </c>
      <c r="G166" s="12">
        <v>0</v>
      </c>
      <c r="H166" s="164"/>
      <c r="I166" s="164"/>
    </row>
    <row r="167" spans="1:9" ht="15.75" customHeight="1" thickBot="1" x14ac:dyDescent="0.3">
      <c r="A167" s="217"/>
      <c r="B167" s="220"/>
      <c r="C167" s="165"/>
      <c r="D167" s="176"/>
      <c r="E167" s="176"/>
      <c r="F167" s="32" t="s">
        <v>13</v>
      </c>
      <c r="G167" s="13">
        <v>0</v>
      </c>
      <c r="H167" s="165"/>
      <c r="I167" s="165"/>
    </row>
    <row r="168" spans="1:9" ht="15.75" customHeight="1" x14ac:dyDescent="0.25">
      <c r="A168" s="222" t="s">
        <v>29</v>
      </c>
      <c r="B168" s="219" t="s">
        <v>73</v>
      </c>
      <c r="C168" s="163" t="s">
        <v>53</v>
      </c>
      <c r="D168" s="174"/>
      <c r="E168" s="174"/>
      <c r="F168" s="30" t="s">
        <v>9</v>
      </c>
      <c r="G168" s="4">
        <f>G169+G170+G171+G172+G173</f>
        <v>608</v>
      </c>
      <c r="H168" s="163" t="s">
        <v>16</v>
      </c>
      <c r="I168" s="163" t="s">
        <v>16</v>
      </c>
    </row>
    <row r="169" spans="1:9" ht="15.75" x14ac:dyDescent="0.25">
      <c r="A169" s="216"/>
      <c r="B169" s="219"/>
      <c r="C169" s="164"/>
      <c r="D169" s="175"/>
      <c r="E169" s="175"/>
      <c r="F169" s="31" t="s">
        <v>10</v>
      </c>
      <c r="G169" s="5">
        <v>20</v>
      </c>
      <c r="H169" s="164"/>
      <c r="I169" s="164"/>
    </row>
    <row r="170" spans="1:9" ht="15.75" x14ac:dyDescent="0.25">
      <c r="A170" s="216"/>
      <c r="B170" s="219"/>
      <c r="C170" s="164"/>
      <c r="D170" s="175"/>
      <c r="E170" s="175"/>
      <c r="F170" s="31" t="s">
        <v>35</v>
      </c>
      <c r="G170" s="5">
        <v>0</v>
      </c>
      <c r="H170" s="164"/>
      <c r="I170" s="164"/>
    </row>
    <row r="171" spans="1:9" ht="15.75" x14ac:dyDescent="0.25">
      <c r="A171" s="216"/>
      <c r="B171" s="219"/>
      <c r="C171" s="164"/>
      <c r="D171" s="175"/>
      <c r="E171" s="175"/>
      <c r="F171" s="31" t="s">
        <v>11</v>
      </c>
      <c r="G171" s="5">
        <v>588</v>
      </c>
      <c r="H171" s="164"/>
      <c r="I171" s="164"/>
    </row>
    <row r="172" spans="1:9" ht="15.75" x14ac:dyDescent="0.25">
      <c r="A172" s="216"/>
      <c r="B172" s="219"/>
      <c r="C172" s="164"/>
      <c r="D172" s="175"/>
      <c r="E172" s="175"/>
      <c r="F172" s="31" t="s">
        <v>12</v>
      </c>
      <c r="G172" s="5">
        <v>0</v>
      </c>
      <c r="H172" s="164"/>
      <c r="I172" s="164"/>
    </row>
    <row r="173" spans="1:9" ht="16.5" thickBot="1" x14ac:dyDescent="0.3">
      <c r="A173" s="216"/>
      <c r="B173" s="220"/>
      <c r="C173" s="165"/>
      <c r="D173" s="176"/>
      <c r="E173" s="176"/>
      <c r="F173" s="32" t="s">
        <v>13</v>
      </c>
      <c r="G173" s="6">
        <v>0</v>
      </c>
      <c r="H173" s="165"/>
      <c r="I173" s="165"/>
    </row>
    <row r="174" spans="1:9" ht="22.5" customHeight="1" x14ac:dyDescent="0.25">
      <c r="A174" s="211" t="s">
        <v>30</v>
      </c>
      <c r="B174" s="192" t="s">
        <v>99</v>
      </c>
      <c r="C174" s="193" t="s">
        <v>56</v>
      </c>
      <c r="D174" s="199"/>
      <c r="E174" s="199"/>
      <c r="F174" s="45" t="s">
        <v>9</v>
      </c>
      <c r="G174" s="7">
        <f>G175+G176+G177+G178+G179</f>
        <v>161</v>
      </c>
      <c r="H174" s="180" t="s">
        <v>16</v>
      </c>
      <c r="I174" s="204" t="s">
        <v>16</v>
      </c>
    </row>
    <row r="175" spans="1:9" ht="15.75" x14ac:dyDescent="0.25">
      <c r="A175" s="212"/>
      <c r="B175" s="180"/>
      <c r="C175" s="193"/>
      <c r="D175" s="199"/>
      <c r="E175" s="199"/>
      <c r="F175" s="37" t="s">
        <v>10</v>
      </c>
      <c r="G175" s="7">
        <f>G181+G187+G193</f>
        <v>161</v>
      </c>
      <c r="H175" s="180"/>
      <c r="I175" s="180"/>
    </row>
    <row r="176" spans="1:9" ht="15.75" x14ac:dyDescent="0.25">
      <c r="A176" s="212"/>
      <c r="B176" s="180"/>
      <c r="C176" s="193"/>
      <c r="D176" s="199"/>
      <c r="E176" s="199"/>
      <c r="F176" s="37" t="s">
        <v>35</v>
      </c>
      <c r="G176" s="7">
        <f t="shared" ref="G176:G179" si="9">G182+G188+G194</f>
        <v>0</v>
      </c>
      <c r="H176" s="180"/>
      <c r="I176" s="180"/>
    </row>
    <row r="177" spans="1:9" ht="15.75" x14ac:dyDescent="0.25">
      <c r="A177" s="212"/>
      <c r="B177" s="180"/>
      <c r="C177" s="193"/>
      <c r="D177" s="199"/>
      <c r="E177" s="199"/>
      <c r="F177" s="37" t="s">
        <v>11</v>
      </c>
      <c r="G177" s="7">
        <f t="shared" si="9"/>
        <v>0</v>
      </c>
      <c r="H177" s="180"/>
      <c r="I177" s="180"/>
    </row>
    <row r="178" spans="1:9" ht="15.75" x14ac:dyDescent="0.25">
      <c r="A178" s="212"/>
      <c r="B178" s="180"/>
      <c r="C178" s="193"/>
      <c r="D178" s="199"/>
      <c r="E178" s="199"/>
      <c r="F178" s="37" t="s">
        <v>12</v>
      </c>
      <c r="G178" s="7">
        <f t="shared" si="9"/>
        <v>0</v>
      </c>
      <c r="H178" s="180"/>
      <c r="I178" s="180"/>
    </row>
    <row r="179" spans="1:9" ht="16.5" thickBot="1" x14ac:dyDescent="0.3">
      <c r="A179" s="221"/>
      <c r="B179" s="181"/>
      <c r="C179" s="194"/>
      <c r="D179" s="199"/>
      <c r="E179" s="199"/>
      <c r="F179" s="46" t="s">
        <v>13</v>
      </c>
      <c r="G179" s="7">
        <f t="shared" si="9"/>
        <v>0</v>
      </c>
      <c r="H179" s="181"/>
      <c r="I179" s="181"/>
    </row>
    <row r="180" spans="1:9" ht="21" customHeight="1" x14ac:dyDescent="0.25">
      <c r="A180" s="216" t="s">
        <v>31</v>
      </c>
      <c r="B180" s="218" t="s">
        <v>74</v>
      </c>
      <c r="C180" s="163" t="s">
        <v>56</v>
      </c>
      <c r="D180" s="171"/>
      <c r="E180" s="174"/>
      <c r="F180" s="30" t="s">
        <v>9</v>
      </c>
      <c r="G180" s="14">
        <f>G182+G181+G183+G184+G185</f>
        <v>160</v>
      </c>
      <c r="H180" s="163" t="s">
        <v>16</v>
      </c>
      <c r="I180" s="163" t="s">
        <v>16</v>
      </c>
    </row>
    <row r="181" spans="1:9" ht="15.75" x14ac:dyDescent="0.25">
      <c r="A181" s="216"/>
      <c r="B181" s="219"/>
      <c r="C181" s="164"/>
      <c r="D181" s="172"/>
      <c r="E181" s="175"/>
      <c r="F181" s="31" t="s">
        <v>10</v>
      </c>
      <c r="G181" s="15">
        <v>160</v>
      </c>
      <c r="H181" s="164"/>
      <c r="I181" s="164"/>
    </row>
    <row r="182" spans="1:9" ht="15.75" x14ac:dyDescent="0.25">
      <c r="A182" s="216"/>
      <c r="B182" s="219"/>
      <c r="C182" s="164"/>
      <c r="D182" s="172"/>
      <c r="E182" s="175"/>
      <c r="F182" s="31" t="s">
        <v>35</v>
      </c>
      <c r="G182" s="15">
        <v>0</v>
      </c>
      <c r="H182" s="164"/>
      <c r="I182" s="164"/>
    </row>
    <row r="183" spans="1:9" ht="15.75" x14ac:dyDescent="0.25">
      <c r="A183" s="216"/>
      <c r="B183" s="219"/>
      <c r="C183" s="164"/>
      <c r="D183" s="172"/>
      <c r="E183" s="175"/>
      <c r="F183" s="31" t="s">
        <v>11</v>
      </c>
      <c r="G183" s="15">
        <v>0</v>
      </c>
      <c r="H183" s="164"/>
      <c r="I183" s="164"/>
    </row>
    <row r="184" spans="1:9" ht="15.75" x14ac:dyDescent="0.25">
      <c r="A184" s="216"/>
      <c r="B184" s="219"/>
      <c r="C184" s="164"/>
      <c r="D184" s="172"/>
      <c r="E184" s="175"/>
      <c r="F184" s="31" t="s">
        <v>12</v>
      </c>
      <c r="G184" s="15">
        <v>0</v>
      </c>
      <c r="H184" s="164"/>
      <c r="I184" s="164"/>
    </row>
    <row r="185" spans="1:9" ht="18.75" customHeight="1" thickBot="1" x14ac:dyDescent="0.3">
      <c r="A185" s="217"/>
      <c r="B185" s="220"/>
      <c r="C185" s="164"/>
      <c r="D185" s="172"/>
      <c r="E185" s="175"/>
      <c r="F185" s="34" t="s">
        <v>13</v>
      </c>
      <c r="G185" s="16">
        <v>0</v>
      </c>
      <c r="H185" s="165"/>
      <c r="I185" s="165"/>
    </row>
    <row r="186" spans="1:9" ht="24.75" customHeight="1" x14ac:dyDescent="0.25">
      <c r="A186" s="47" t="s">
        <v>33</v>
      </c>
      <c r="B186" s="213" t="s">
        <v>86</v>
      </c>
      <c r="C186" s="163" t="s">
        <v>56</v>
      </c>
      <c r="D186" s="77"/>
      <c r="E186" s="77"/>
      <c r="F186" s="3" t="s">
        <v>9</v>
      </c>
      <c r="G186" s="58">
        <f>G187+G188+G189+G190+G191</f>
        <v>1</v>
      </c>
      <c r="H186" s="163" t="s">
        <v>16</v>
      </c>
      <c r="I186" s="163" t="s">
        <v>16</v>
      </c>
    </row>
    <row r="187" spans="1:9" ht="15.75" x14ac:dyDescent="0.25">
      <c r="A187" s="80"/>
      <c r="B187" s="214"/>
      <c r="C187" s="164"/>
      <c r="D187" s="78"/>
      <c r="E187" s="78"/>
      <c r="F187" s="1" t="s">
        <v>10</v>
      </c>
      <c r="G187" s="64">
        <v>1</v>
      </c>
      <c r="H187" s="164"/>
      <c r="I187" s="164"/>
    </row>
    <row r="188" spans="1:9" ht="15.75" x14ac:dyDescent="0.25">
      <c r="A188" s="80"/>
      <c r="B188" s="214"/>
      <c r="C188" s="164"/>
      <c r="D188" s="78"/>
      <c r="E188" s="78"/>
      <c r="F188" s="1" t="s">
        <v>35</v>
      </c>
      <c r="G188" s="64">
        <v>0</v>
      </c>
      <c r="H188" s="164"/>
      <c r="I188" s="164"/>
    </row>
    <row r="189" spans="1:9" ht="15.75" x14ac:dyDescent="0.25">
      <c r="A189" s="80"/>
      <c r="B189" s="214"/>
      <c r="C189" s="164"/>
      <c r="D189" s="78"/>
      <c r="E189" s="78"/>
      <c r="F189" s="1" t="s">
        <v>11</v>
      </c>
      <c r="G189" s="64">
        <v>0</v>
      </c>
      <c r="H189" s="164"/>
      <c r="I189" s="164"/>
    </row>
    <row r="190" spans="1:9" ht="15.75" x14ac:dyDescent="0.25">
      <c r="A190" s="80"/>
      <c r="B190" s="214"/>
      <c r="C190" s="164"/>
      <c r="D190" s="78"/>
      <c r="E190" s="78"/>
      <c r="F190" s="1" t="s">
        <v>12</v>
      </c>
      <c r="G190" s="64">
        <v>0</v>
      </c>
      <c r="H190" s="164"/>
      <c r="I190" s="164"/>
    </row>
    <row r="191" spans="1:9" ht="16.5" thickBot="1" x14ac:dyDescent="0.3">
      <c r="A191" s="80"/>
      <c r="B191" s="215"/>
      <c r="C191" s="165"/>
      <c r="D191" s="79"/>
      <c r="E191" s="79"/>
      <c r="F191" s="2" t="s">
        <v>13</v>
      </c>
      <c r="G191" s="65">
        <v>0</v>
      </c>
      <c r="H191" s="164"/>
      <c r="I191" s="165"/>
    </row>
    <row r="192" spans="1:9" ht="21" customHeight="1" x14ac:dyDescent="0.25">
      <c r="A192" s="47" t="s">
        <v>34</v>
      </c>
      <c r="B192" s="213" t="s">
        <v>87</v>
      </c>
      <c r="C192" s="164" t="s">
        <v>56</v>
      </c>
      <c r="D192" s="74"/>
      <c r="E192" s="77"/>
      <c r="F192" s="3" t="s">
        <v>9</v>
      </c>
      <c r="G192" s="58">
        <f>G193+G194+G195+G196+G197</f>
        <v>0</v>
      </c>
      <c r="H192" s="163" t="s">
        <v>16</v>
      </c>
      <c r="I192" s="163" t="s">
        <v>16</v>
      </c>
    </row>
    <row r="193" spans="1:9" ht="16.7" customHeight="1" x14ac:dyDescent="0.25">
      <c r="A193" s="80"/>
      <c r="B193" s="214"/>
      <c r="C193" s="164"/>
      <c r="D193" s="75"/>
      <c r="E193" s="78"/>
      <c r="F193" s="1" t="s">
        <v>10</v>
      </c>
      <c r="G193" s="64">
        <v>0</v>
      </c>
      <c r="H193" s="164"/>
      <c r="I193" s="164"/>
    </row>
    <row r="194" spans="1:9" ht="15.75" x14ac:dyDescent="0.25">
      <c r="A194" s="80"/>
      <c r="B194" s="214"/>
      <c r="C194" s="164"/>
      <c r="D194" s="75"/>
      <c r="E194" s="78"/>
      <c r="F194" s="1" t="s">
        <v>35</v>
      </c>
      <c r="G194" s="64">
        <v>0</v>
      </c>
      <c r="H194" s="164"/>
      <c r="I194" s="164"/>
    </row>
    <row r="195" spans="1:9" ht="15.75" x14ac:dyDescent="0.25">
      <c r="A195" s="80"/>
      <c r="B195" s="214"/>
      <c r="C195" s="164"/>
      <c r="D195" s="75"/>
      <c r="E195" s="78"/>
      <c r="F195" s="1" t="s">
        <v>11</v>
      </c>
      <c r="G195" s="64">
        <v>0</v>
      </c>
      <c r="H195" s="164"/>
      <c r="I195" s="164"/>
    </row>
    <row r="196" spans="1:9" ht="15.75" x14ac:dyDescent="0.25">
      <c r="A196" s="80"/>
      <c r="B196" s="214"/>
      <c r="C196" s="164"/>
      <c r="D196" s="75"/>
      <c r="E196" s="78"/>
      <c r="F196" s="1" t="s">
        <v>12</v>
      </c>
      <c r="G196" s="64">
        <v>0</v>
      </c>
      <c r="H196" s="164"/>
      <c r="I196" s="164"/>
    </row>
    <row r="197" spans="1:9" ht="14.25" customHeight="1" thickBot="1" x14ac:dyDescent="0.3">
      <c r="A197" s="80"/>
      <c r="B197" s="215"/>
      <c r="C197" s="165"/>
      <c r="D197" s="76"/>
      <c r="E197" s="79"/>
      <c r="F197" s="2" t="s">
        <v>13</v>
      </c>
      <c r="G197" s="65">
        <v>0</v>
      </c>
      <c r="H197" s="165"/>
      <c r="I197" s="165"/>
    </row>
    <row r="198" spans="1:9" ht="21.75" customHeight="1" x14ac:dyDescent="0.25">
      <c r="A198" s="211" t="s">
        <v>50</v>
      </c>
      <c r="B198" s="192" t="s">
        <v>100</v>
      </c>
      <c r="C198" s="192" t="s">
        <v>59</v>
      </c>
      <c r="D198" s="199"/>
      <c r="E198" s="199"/>
      <c r="F198" s="66" t="s">
        <v>9</v>
      </c>
      <c r="G198" s="62">
        <f>G199+G200+G201+G202+G203</f>
        <v>5281.96</v>
      </c>
      <c r="H198" s="180" t="s">
        <v>16</v>
      </c>
      <c r="I198" s="204" t="s">
        <v>16</v>
      </c>
    </row>
    <row r="199" spans="1:9" ht="15.75" x14ac:dyDescent="0.25">
      <c r="A199" s="212"/>
      <c r="B199" s="193"/>
      <c r="C199" s="193"/>
      <c r="D199" s="199"/>
      <c r="E199" s="199"/>
      <c r="F199" s="54" t="s">
        <v>10</v>
      </c>
      <c r="G199" s="62">
        <f>G205+G211+G217</f>
        <v>3990.7999999999997</v>
      </c>
      <c r="H199" s="180"/>
      <c r="I199" s="180"/>
    </row>
    <row r="200" spans="1:9" ht="15.75" x14ac:dyDescent="0.25">
      <c r="A200" s="212"/>
      <c r="B200" s="193"/>
      <c r="C200" s="193"/>
      <c r="D200" s="199"/>
      <c r="E200" s="199"/>
      <c r="F200" s="54" t="s">
        <v>35</v>
      </c>
      <c r="G200" s="62">
        <f t="shared" ref="G200:G203" si="10">G206+G212+G218</f>
        <v>0</v>
      </c>
      <c r="H200" s="180"/>
      <c r="I200" s="180"/>
    </row>
    <row r="201" spans="1:9" ht="15.75" x14ac:dyDescent="0.25">
      <c r="A201" s="212"/>
      <c r="B201" s="193"/>
      <c r="C201" s="193"/>
      <c r="D201" s="199"/>
      <c r="E201" s="199"/>
      <c r="F201" s="54" t="s">
        <v>11</v>
      </c>
      <c r="G201" s="62">
        <f t="shared" si="10"/>
        <v>1068.0999999999999</v>
      </c>
      <c r="H201" s="180"/>
      <c r="I201" s="180"/>
    </row>
    <row r="202" spans="1:9" ht="15.75" x14ac:dyDescent="0.25">
      <c r="A202" s="212"/>
      <c r="B202" s="193"/>
      <c r="C202" s="193"/>
      <c r="D202" s="199"/>
      <c r="E202" s="199"/>
      <c r="F202" s="67" t="s">
        <v>12</v>
      </c>
      <c r="G202" s="62">
        <f>G208+G214+G220</f>
        <v>223.06</v>
      </c>
      <c r="H202" s="180"/>
      <c r="I202" s="180"/>
    </row>
    <row r="203" spans="1:9" ht="16.5" thickBot="1" x14ac:dyDescent="0.3">
      <c r="A203" s="212"/>
      <c r="B203" s="193"/>
      <c r="C203" s="193"/>
      <c r="D203" s="199"/>
      <c r="E203" s="199"/>
      <c r="F203" s="67" t="s">
        <v>13</v>
      </c>
      <c r="G203" s="62">
        <f t="shared" si="10"/>
        <v>0</v>
      </c>
      <c r="H203" s="180"/>
      <c r="I203" s="180"/>
    </row>
    <row r="204" spans="1:9" ht="25.5" customHeight="1" x14ac:dyDescent="0.25">
      <c r="A204" s="205" t="s">
        <v>51</v>
      </c>
      <c r="B204" s="208" t="s">
        <v>75</v>
      </c>
      <c r="C204" s="163" t="s">
        <v>60</v>
      </c>
      <c r="D204" s="171"/>
      <c r="E204" s="174"/>
      <c r="F204" s="3" t="s">
        <v>9</v>
      </c>
      <c r="G204" s="58">
        <f>G205+G206+G207+G208+G209</f>
        <v>4610</v>
      </c>
      <c r="H204" s="177" t="s">
        <v>16</v>
      </c>
      <c r="I204" s="163" t="s">
        <v>16</v>
      </c>
    </row>
    <row r="205" spans="1:9" ht="15.75" x14ac:dyDescent="0.25">
      <c r="A205" s="206"/>
      <c r="B205" s="209"/>
      <c r="C205" s="164"/>
      <c r="D205" s="172"/>
      <c r="E205" s="175"/>
      <c r="F205" s="1" t="s">
        <v>10</v>
      </c>
      <c r="G205" s="64">
        <v>3938.1</v>
      </c>
      <c r="H205" s="178"/>
      <c r="I205" s="164"/>
    </row>
    <row r="206" spans="1:9" ht="15.75" x14ac:dyDescent="0.25">
      <c r="A206" s="206"/>
      <c r="B206" s="209"/>
      <c r="C206" s="164"/>
      <c r="D206" s="172"/>
      <c r="E206" s="175"/>
      <c r="F206" s="1" t="s">
        <v>35</v>
      </c>
      <c r="G206" s="64">
        <v>0</v>
      </c>
      <c r="H206" s="178"/>
      <c r="I206" s="164"/>
    </row>
    <row r="207" spans="1:9" ht="15.75" x14ac:dyDescent="0.25">
      <c r="A207" s="206"/>
      <c r="B207" s="209"/>
      <c r="C207" s="164"/>
      <c r="D207" s="172"/>
      <c r="E207" s="175"/>
      <c r="F207" s="1" t="s">
        <v>82</v>
      </c>
      <c r="G207" s="64">
        <v>671.9</v>
      </c>
      <c r="H207" s="178"/>
      <c r="I207" s="164"/>
    </row>
    <row r="208" spans="1:9" ht="15.75" customHeight="1" x14ac:dyDescent="0.25">
      <c r="A208" s="206"/>
      <c r="B208" s="209"/>
      <c r="C208" s="164"/>
      <c r="D208" s="172"/>
      <c r="E208" s="175"/>
      <c r="F208" s="1" t="s">
        <v>12</v>
      </c>
      <c r="G208" s="64">
        <v>0</v>
      </c>
      <c r="H208" s="178"/>
      <c r="I208" s="164"/>
    </row>
    <row r="209" spans="1:9" ht="16.350000000000001" customHeight="1" thickBot="1" x14ac:dyDescent="0.3">
      <c r="A209" s="207"/>
      <c r="B209" s="210"/>
      <c r="C209" s="165"/>
      <c r="D209" s="173"/>
      <c r="E209" s="176"/>
      <c r="F209" s="2" t="s">
        <v>13</v>
      </c>
      <c r="G209" s="65">
        <v>0</v>
      </c>
      <c r="H209" s="179"/>
      <c r="I209" s="165"/>
    </row>
    <row r="210" spans="1:9" ht="15.75" x14ac:dyDescent="0.25">
      <c r="A210" s="182" t="s">
        <v>52</v>
      </c>
      <c r="B210" s="185" t="s">
        <v>76</v>
      </c>
      <c r="C210" s="163" t="s">
        <v>61</v>
      </c>
      <c r="D210" s="171"/>
      <c r="E210" s="174"/>
      <c r="F210" s="3" t="s">
        <v>9</v>
      </c>
      <c r="G210" s="58">
        <f>G211+G212+G213+G214+G215</f>
        <v>40</v>
      </c>
      <c r="H210" s="177" t="s">
        <v>16</v>
      </c>
      <c r="I210" s="163" t="s">
        <v>16</v>
      </c>
    </row>
    <row r="211" spans="1:9" ht="15.75" x14ac:dyDescent="0.25">
      <c r="A211" s="183"/>
      <c r="B211" s="169"/>
      <c r="C211" s="164"/>
      <c r="D211" s="172"/>
      <c r="E211" s="175"/>
      <c r="F211" s="1" t="s">
        <v>10</v>
      </c>
      <c r="G211" s="64">
        <v>40</v>
      </c>
      <c r="H211" s="178"/>
      <c r="I211" s="164"/>
    </row>
    <row r="212" spans="1:9" ht="15.75" x14ac:dyDescent="0.25">
      <c r="A212" s="183"/>
      <c r="B212" s="169"/>
      <c r="C212" s="164"/>
      <c r="D212" s="172"/>
      <c r="E212" s="175"/>
      <c r="F212" s="1" t="s">
        <v>35</v>
      </c>
      <c r="G212" s="64">
        <v>0</v>
      </c>
      <c r="H212" s="178"/>
      <c r="I212" s="164"/>
    </row>
    <row r="213" spans="1:9" ht="15.75" x14ac:dyDescent="0.25">
      <c r="A213" s="183"/>
      <c r="B213" s="169"/>
      <c r="C213" s="164"/>
      <c r="D213" s="172"/>
      <c r="E213" s="175"/>
      <c r="F213" s="1" t="s">
        <v>83</v>
      </c>
      <c r="G213" s="64">
        <v>0</v>
      </c>
      <c r="H213" s="178"/>
      <c r="I213" s="164"/>
    </row>
    <row r="214" spans="1:9" ht="15.75" x14ac:dyDescent="0.25">
      <c r="A214" s="183"/>
      <c r="B214" s="169"/>
      <c r="C214" s="164"/>
      <c r="D214" s="172"/>
      <c r="E214" s="175"/>
      <c r="F214" s="1" t="s">
        <v>12</v>
      </c>
      <c r="G214" s="64">
        <v>0</v>
      </c>
      <c r="H214" s="178"/>
      <c r="I214" s="164"/>
    </row>
    <row r="215" spans="1:9" ht="21.75" customHeight="1" thickBot="1" x14ac:dyDescent="0.3">
      <c r="A215" s="184"/>
      <c r="B215" s="170"/>
      <c r="C215" s="165"/>
      <c r="D215" s="173"/>
      <c r="E215" s="176"/>
      <c r="F215" s="2" t="s">
        <v>13</v>
      </c>
      <c r="G215" s="65">
        <v>0</v>
      </c>
      <c r="H215" s="179"/>
      <c r="I215" s="165"/>
    </row>
    <row r="216" spans="1:9" ht="15.75" x14ac:dyDescent="0.25">
      <c r="A216" s="182" t="s">
        <v>92</v>
      </c>
      <c r="B216" s="185" t="s">
        <v>113</v>
      </c>
      <c r="C216" s="163" t="s">
        <v>61</v>
      </c>
      <c r="D216" s="171"/>
      <c r="E216" s="174"/>
      <c r="F216" s="3" t="s">
        <v>9</v>
      </c>
      <c r="G216" s="58">
        <f>G217+G218+G219+G220+G221</f>
        <v>631.96</v>
      </c>
      <c r="H216" s="177" t="s">
        <v>16</v>
      </c>
      <c r="I216" s="163" t="s">
        <v>16</v>
      </c>
    </row>
    <row r="217" spans="1:9" ht="15.75" x14ac:dyDescent="0.25">
      <c r="A217" s="183"/>
      <c r="B217" s="169"/>
      <c r="C217" s="164"/>
      <c r="D217" s="172"/>
      <c r="E217" s="175"/>
      <c r="F217" s="1" t="s">
        <v>10</v>
      </c>
      <c r="G217" s="64">
        <v>12.7</v>
      </c>
      <c r="H217" s="178"/>
      <c r="I217" s="164"/>
    </row>
    <row r="218" spans="1:9" ht="15.75" x14ac:dyDescent="0.25">
      <c r="A218" s="183"/>
      <c r="B218" s="169"/>
      <c r="C218" s="164"/>
      <c r="D218" s="172"/>
      <c r="E218" s="175"/>
      <c r="F218" s="1" t="s">
        <v>35</v>
      </c>
      <c r="G218" s="64">
        <v>0</v>
      </c>
      <c r="H218" s="178"/>
      <c r="I218" s="164"/>
    </row>
    <row r="219" spans="1:9" ht="15.75" x14ac:dyDescent="0.25">
      <c r="A219" s="183"/>
      <c r="B219" s="169"/>
      <c r="C219" s="164"/>
      <c r="D219" s="172"/>
      <c r="E219" s="175"/>
      <c r="F219" s="1" t="s">
        <v>11</v>
      </c>
      <c r="G219" s="64">
        <v>396.2</v>
      </c>
      <c r="H219" s="178"/>
      <c r="I219" s="164"/>
    </row>
    <row r="220" spans="1:9" ht="15.75" x14ac:dyDescent="0.25">
      <c r="A220" s="183"/>
      <c r="B220" s="169"/>
      <c r="C220" s="164"/>
      <c r="D220" s="172"/>
      <c r="E220" s="175"/>
      <c r="F220" s="1" t="s">
        <v>12</v>
      </c>
      <c r="G220" s="64">
        <v>223.06</v>
      </c>
      <c r="H220" s="178"/>
      <c r="I220" s="164"/>
    </row>
    <row r="221" spans="1:9" ht="18.600000000000001" customHeight="1" thickBot="1" x14ac:dyDescent="0.3">
      <c r="A221" s="184"/>
      <c r="B221" s="170"/>
      <c r="C221" s="165"/>
      <c r="D221" s="173"/>
      <c r="E221" s="176"/>
      <c r="F221" s="2" t="s">
        <v>13</v>
      </c>
      <c r="G221" s="65">
        <v>0</v>
      </c>
      <c r="H221" s="179"/>
      <c r="I221" s="165"/>
    </row>
    <row r="222" spans="1:9" ht="15.75" x14ac:dyDescent="0.25">
      <c r="A222" s="186" t="s">
        <v>93</v>
      </c>
      <c r="B222" s="189" t="s">
        <v>101</v>
      </c>
      <c r="C222" s="192" t="s">
        <v>106</v>
      </c>
      <c r="D222" s="195"/>
      <c r="E222" s="198"/>
      <c r="F222" s="52" t="s">
        <v>9</v>
      </c>
      <c r="G222" s="53">
        <f>G223+G224+G225+G226+G227</f>
        <v>1</v>
      </c>
      <c r="H222" s="201" t="s">
        <v>16</v>
      </c>
      <c r="I222" s="180" t="s">
        <v>16</v>
      </c>
    </row>
    <row r="223" spans="1:9" ht="15.75" x14ac:dyDescent="0.25">
      <c r="A223" s="187"/>
      <c r="B223" s="190"/>
      <c r="C223" s="193"/>
      <c r="D223" s="196"/>
      <c r="E223" s="199"/>
      <c r="F223" s="54" t="s">
        <v>10</v>
      </c>
      <c r="G223" s="55">
        <f>G229+G235</f>
        <v>1</v>
      </c>
      <c r="H223" s="202"/>
      <c r="I223" s="180"/>
    </row>
    <row r="224" spans="1:9" ht="15.75" x14ac:dyDescent="0.25">
      <c r="A224" s="187"/>
      <c r="B224" s="190"/>
      <c r="C224" s="193"/>
      <c r="D224" s="196"/>
      <c r="E224" s="199"/>
      <c r="F224" s="54" t="s">
        <v>35</v>
      </c>
      <c r="G224" s="55">
        <f t="shared" ref="G224:G227" si="11">G230+G236</f>
        <v>0</v>
      </c>
      <c r="H224" s="202"/>
      <c r="I224" s="180"/>
    </row>
    <row r="225" spans="1:9" ht="15.75" x14ac:dyDescent="0.25">
      <c r="A225" s="187"/>
      <c r="B225" s="190"/>
      <c r="C225" s="193"/>
      <c r="D225" s="196"/>
      <c r="E225" s="199"/>
      <c r="F225" s="54" t="s">
        <v>11</v>
      </c>
      <c r="G225" s="55">
        <f t="shared" si="11"/>
        <v>0</v>
      </c>
      <c r="H225" s="202"/>
      <c r="I225" s="180"/>
    </row>
    <row r="226" spans="1:9" ht="15.75" x14ac:dyDescent="0.25">
      <c r="A226" s="187"/>
      <c r="B226" s="190"/>
      <c r="C226" s="193"/>
      <c r="D226" s="196"/>
      <c r="E226" s="199"/>
      <c r="F226" s="54" t="s">
        <v>12</v>
      </c>
      <c r="G226" s="55">
        <f t="shared" si="11"/>
        <v>0</v>
      </c>
      <c r="H226" s="202"/>
      <c r="I226" s="180"/>
    </row>
    <row r="227" spans="1:9" ht="24.75" customHeight="1" thickBot="1" x14ac:dyDescent="0.3">
      <c r="A227" s="188"/>
      <c r="B227" s="191"/>
      <c r="C227" s="194"/>
      <c r="D227" s="197"/>
      <c r="E227" s="200"/>
      <c r="F227" s="56" t="s">
        <v>13</v>
      </c>
      <c r="G227" s="55">
        <f t="shared" si="11"/>
        <v>0</v>
      </c>
      <c r="H227" s="203"/>
      <c r="I227" s="181"/>
    </row>
    <row r="228" spans="1:9" ht="17.850000000000001" customHeight="1" x14ac:dyDescent="0.25">
      <c r="A228" s="182" t="s">
        <v>108</v>
      </c>
      <c r="B228" s="185" t="s">
        <v>94</v>
      </c>
      <c r="C228" s="163" t="s">
        <v>105</v>
      </c>
      <c r="D228" s="171"/>
      <c r="E228" s="174"/>
      <c r="F228" s="3" t="s">
        <v>9</v>
      </c>
      <c r="G228" s="53">
        <f>G229+G230+G231+G232+G233</f>
        <v>1</v>
      </c>
      <c r="H228" s="177" t="s">
        <v>16</v>
      </c>
      <c r="I228" s="163" t="s">
        <v>16</v>
      </c>
    </row>
    <row r="229" spans="1:9" ht="17.850000000000001" customHeight="1" x14ac:dyDescent="0.25">
      <c r="A229" s="183"/>
      <c r="B229" s="169"/>
      <c r="C229" s="164"/>
      <c r="D229" s="172"/>
      <c r="E229" s="175"/>
      <c r="F229" s="1" t="s">
        <v>10</v>
      </c>
      <c r="G229" s="55">
        <v>1</v>
      </c>
      <c r="H229" s="178"/>
      <c r="I229" s="164"/>
    </row>
    <row r="230" spans="1:9" ht="17.850000000000001" customHeight="1" x14ac:dyDescent="0.25">
      <c r="A230" s="183"/>
      <c r="B230" s="169"/>
      <c r="C230" s="164"/>
      <c r="D230" s="172"/>
      <c r="E230" s="175"/>
      <c r="F230" s="1" t="s">
        <v>35</v>
      </c>
      <c r="G230" s="55">
        <f t="shared" ref="G230:G233" si="12">G236+G242</f>
        <v>0</v>
      </c>
      <c r="H230" s="178"/>
      <c r="I230" s="164"/>
    </row>
    <row r="231" spans="1:9" ht="17.850000000000001" customHeight="1" x14ac:dyDescent="0.25">
      <c r="A231" s="183"/>
      <c r="B231" s="169"/>
      <c r="C231" s="164"/>
      <c r="D231" s="172"/>
      <c r="E231" s="175"/>
      <c r="F231" s="1" t="s">
        <v>11</v>
      </c>
      <c r="G231" s="55">
        <f t="shared" si="12"/>
        <v>0</v>
      </c>
      <c r="H231" s="178"/>
      <c r="I231" s="164"/>
    </row>
    <row r="232" spans="1:9" ht="17.850000000000001" customHeight="1" x14ac:dyDescent="0.25">
      <c r="A232" s="183"/>
      <c r="B232" s="169"/>
      <c r="C232" s="164"/>
      <c r="D232" s="172"/>
      <c r="E232" s="175"/>
      <c r="F232" s="1" t="s">
        <v>12</v>
      </c>
      <c r="G232" s="55">
        <f t="shared" si="12"/>
        <v>0</v>
      </c>
      <c r="H232" s="178"/>
      <c r="I232" s="164"/>
    </row>
    <row r="233" spans="1:9" ht="17.850000000000001" customHeight="1" thickBot="1" x14ac:dyDescent="0.3">
      <c r="A233" s="184"/>
      <c r="B233" s="170"/>
      <c r="C233" s="165"/>
      <c r="D233" s="173"/>
      <c r="E233" s="176"/>
      <c r="F233" s="2" t="s">
        <v>13</v>
      </c>
      <c r="G233" s="57">
        <f t="shared" si="12"/>
        <v>0</v>
      </c>
      <c r="H233" s="179"/>
      <c r="I233" s="165"/>
    </row>
    <row r="234" spans="1:9" ht="15.75" x14ac:dyDescent="0.25">
      <c r="A234" s="166" t="s">
        <v>109</v>
      </c>
      <c r="B234" s="169" t="s">
        <v>104</v>
      </c>
      <c r="C234" s="164" t="s">
        <v>105</v>
      </c>
      <c r="D234" s="171"/>
      <c r="E234" s="174"/>
      <c r="F234" s="3" t="s">
        <v>9</v>
      </c>
      <c r="G234" s="4">
        <v>0</v>
      </c>
      <c r="H234" s="177" t="s">
        <v>16</v>
      </c>
      <c r="I234" s="163" t="s">
        <v>16</v>
      </c>
    </row>
    <row r="235" spans="1:9" ht="15.75" x14ac:dyDescent="0.25">
      <c r="A235" s="167"/>
      <c r="B235" s="169"/>
      <c r="C235" s="164"/>
      <c r="D235" s="172"/>
      <c r="E235" s="175"/>
      <c r="F235" s="1" t="s">
        <v>10</v>
      </c>
      <c r="G235" s="5">
        <v>0</v>
      </c>
      <c r="H235" s="178"/>
      <c r="I235" s="164"/>
    </row>
    <row r="236" spans="1:9" ht="15.75" x14ac:dyDescent="0.25">
      <c r="A236" s="167"/>
      <c r="B236" s="169"/>
      <c r="C236" s="164"/>
      <c r="D236" s="172"/>
      <c r="E236" s="175"/>
      <c r="F236" s="1" t="s">
        <v>35</v>
      </c>
      <c r="G236" s="5">
        <v>0</v>
      </c>
      <c r="H236" s="178"/>
      <c r="I236" s="164"/>
    </row>
    <row r="237" spans="1:9" ht="15.75" x14ac:dyDescent="0.25">
      <c r="A237" s="167"/>
      <c r="B237" s="169"/>
      <c r="C237" s="164"/>
      <c r="D237" s="172"/>
      <c r="E237" s="175"/>
      <c r="F237" s="1" t="s">
        <v>11</v>
      </c>
      <c r="G237" s="5">
        <v>0</v>
      </c>
      <c r="H237" s="178"/>
      <c r="I237" s="164"/>
    </row>
    <row r="238" spans="1:9" ht="15.75" x14ac:dyDescent="0.25">
      <c r="A238" s="167"/>
      <c r="B238" s="169"/>
      <c r="C238" s="164"/>
      <c r="D238" s="172"/>
      <c r="E238" s="175"/>
      <c r="F238" s="1" t="s">
        <v>12</v>
      </c>
      <c r="G238" s="5">
        <v>0</v>
      </c>
      <c r="H238" s="178"/>
      <c r="I238" s="164"/>
    </row>
    <row r="239" spans="1:9" ht="25.5" customHeight="1" thickBot="1" x14ac:dyDescent="0.3">
      <c r="A239" s="168"/>
      <c r="B239" s="170"/>
      <c r="C239" s="165"/>
      <c r="D239" s="173"/>
      <c r="E239" s="176"/>
      <c r="F239" s="2" t="s">
        <v>13</v>
      </c>
      <c r="G239" s="6">
        <v>0</v>
      </c>
      <c r="H239" s="179"/>
      <c r="I239" s="165"/>
    </row>
  </sheetData>
  <mergeCells count="255">
    <mergeCell ref="G3:I5"/>
    <mergeCell ref="E7:I11"/>
    <mergeCell ref="A12:I14"/>
    <mergeCell ref="A16:A17"/>
    <mergeCell ref="B16:B17"/>
    <mergeCell ref="C16:C17"/>
    <mergeCell ref="D16:E16"/>
    <mergeCell ref="F16:G16"/>
    <mergeCell ref="H16:H17"/>
    <mergeCell ref="I16:I17"/>
    <mergeCell ref="I19:I23"/>
    <mergeCell ref="A24:A29"/>
    <mergeCell ref="B24:B29"/>
    <mergeCell ref="C24:C29"/>
    <mergeCell ref="D24:D29"/>
    <mergeCell ref="E24:E29"/>
    <mergeCell ref="H24:H29"/>
    <mergeCell ref="I24:I29"/>
    <mergeCell ref="A19:A23"/>
    <mergeCell ref="B19:B23"/>
    <mergeCell ref="C19:C23"/>
    <mergeCell ref="D19:D23"/>
    <mergeCell ref="E19:E23"/>
    <mergeCell ref="H19:H23"/>
    <mergeCell ref="I30:I35"/>
    <mergeCell ref="A36:A41"/>
    <mergeCell ref="B36:B41"/>
    <mergeCell ref="C36:C41"/>
    <mergeCell ref="D36:D41"/>
    <mergeCell ref="E36:E41"/>
    <mergeCell ref="H36:H41"/>
    <mergeCell ref="I36:I41"/>
    <mergeCell ref="A30:A35"/>
    <mergeCell ref="B30:B35"/>
    <mergeCell ref="C30:C35"/>
    <mergeCell ref="D30:D35"/>
    <mergeCell ref="E30:E35"/>
    <mergeCell ref="H30:H35"/>
    <mergeCell ref="I42:I47"/>
    <mergeCell ref="A48:A53"/>
    <mergeCell ref="B48:B53"/>
    <mergeCell ref="C48:C53"/>
    <mergeCell ref="D48:D53"/>
    <mergeCell ref="E48:E53"/>
    <mergeCell ref="H48:H53"/>
    <mergeCell ref="I48:I53"/>
    <mergeCell ref="A42:A47"/>
    <mergeCell ref="B42:B47"/>
    <mergeCell ref="C42:C47"/>
    <mergeCell ref="D42:D47"/>
    <mergeCell ref="E42:E47"/>
    <mergeCell ref="H42:H47"/>
    <mergeCell ref="I54:I59"/>
    <mergeCell ref="A60:A65"/>
    <mergeCell ref="B60:B65"/>
    <mergeCell ref="C60:C65"/>
    <mergeCell ref="D60:D65"/>
    <mergeCell ref="E60:E65"/>
    <mergeCell ref="H60:H65"/>
    <mergeCell ref="I60:I65"/>
    <mergeCell ref="A54:A59"/>
    <mergeCell ref="B54:B59"/>
    <mergeCell ref="C54:C59"/>
    <mergeCell ref="D54:D59"/>
    <mergeCell ref="E54:E59"/>
    <mergeCell ref="H54:H59"/>
    <mergeCell ref="I66:I71"/>
    <mergeCell ref="A72:A77"/>
    <mergeCell ref="C72:C77"/>
    <mergeCell ref="D72:D77"/>
    <mergeCell ref="E72:E77"/>
    <mergeCell ref="H72:H77"/>
    <mergeCell ref="I72:I77"/>
    <mergeCell ref="B73:B77"/>
    <mergeCell ref="A66:A71"/>
    <mergeCell ref="B66:B71"/>
    <mergeCell ref="C66:C71"/>
    <mergeCell ref="D66:D71"/>
    <mergeCell ref="E66:E71"/>
    <mergeCell ref="H66:H71"/>
    <mergeCell ref="A84:A89"/>
    <mergeCell ref="C84:C89"/>
    <mergeCell ref="D84:D89"/>
    <mergeCell ref="E84:E89"/>
    <mergeCell ref="H84:H89"/>
    <mergeCell ref="I84:I89"/>
    <mergeCell ref="B85:B89"/>
    <mergeCell ref="A78:A83"/>
    <mergeCell ref="C78:C83"/>
    <mergeCell ref="D78:D83"/>
    <mergeCell ref="E78:E83"/>
    <mergeCell ref="H78:H83"/>
    <mergeCell ref="I78:I83"/>
    <mergeCell ref="B79:B83"/>
    <mergeCell ref="I90:I95"/>
    <mergeCell ref="A96:A101"/>
    <mergeCell ref="B96:B101"/>
    <mergeCell ref="C96:C101"/>
    <mergeCell ref="D96:D101"/>
    <mergeCell ref="E96:E101"/>
    <mergeCell ref="H96:H101"/>
    <mergeCell ref="I96:I101"/>
    <mergeCell ref="A90:A95"/>
    <mergeCell ref="B90:B95"/>
    <mergeCell ref="C90:C95"/>
    <mergeCell ref="D90:D95"/>
    <mergeCell ref="E90:E95"/>
    <mergeCell ref="H90:H95"/>
    <mergeCell ref="I102:I107"/>
    <mergeCell ref="A108:A113"/>
    <mergeCell ref="B108:B113"/>
    <mergeCell ref="C108:C113"/>
    <mergeCell ref="D108:D113"/>
    <mergeCell ref="E108:E113"/>
    <mergeCell ref="H108:H113"/>
    <mergeCell ref="I108:I113"/>
    <mergeCell ref="A102:A107"/>
    <mergeCell ref="B102:B107"/>
    <mergeCell ref="C102:C107"/>
    <mergeCell ref="D102:D107"/>
    <mergeCell ref="E102:E107"/>
    <mergeCell ref="H102:H107"/>
    <mergeCell ref="I114:I119"/>
    <mergeCell ref="A120:A125"/>
    <mergeCell ref="B120:B125"/>
    <mergeCell ref="C120:C125"/>
    <mergeCell ref="D120:D125"/>
    <mergeCell ref="E120:E125"/>
    <mergeCell ref="H120:H125"/>
    <mergeCell ref="I120:I125"/>
    <mergeCell ref="A114:A119"/>
    <mergeCell ref="B114:B119"/>
    <mergeCell ref="C114:C119"/>
    <mergeCell ref="D114:D119"/>
    <mergeCell ref="E114:E119"/>
    <mergeCell ref="H114:H119"/>
    <mergeCell ref="A138:A143"/>
    <mergeCell ref="B138:B143"/>
    <mergeCell ref="C138:C143"/>
    <mergeCell ref="A144:A149"/>
    <mergeCell ref="B144:B149"/>
    <mergeCell ref="C144:C149"/>
    <mergeCell ref="I126:I131"/>
    <mergeCell ref="A132:A137"/>
    <mergeCell ref="B132:B137"/>
    <mergeCell ref="C132:C137"/>
    <mergeCell ref="D132:D137"/>
    <mergeCell ref="E132:E137"/>
    <mergeCell ref="H132:H137"/>
    <mergeCell ref="I132:I137"/>
    <mergeCell ref="A126:A131"/>
    <mergeCell ref="B126:B131"/>
    <mergeCell ref="C126:C131"/>
    <mergeCell ref="D126:D131"/>
    <mergeCell ref="E126:E131"/>
    <mergeCell ref="H126:H131"/>
    <mergeCell ref="I150:I155"/>
    <mergeCell ref="A156:A161"/>
    <mergeCell ref="B156:B161"/>
    <mergeCell ref="C156:C161"/>
    <mergeCell ref="D156:D161"/>
    <mergeCell ref="E156:E161"/>
    <mergeCell ref="H156:H161"/>
    <mergeCell ref="I156:I161"/>
    <mergeCell ref="A150:A155"/>
    <mergeCell ref="B150:B155"/>
    <mergeCell ref="C150:C155"/>
    <mergeCell ref="D150:D155"/>
    <mergeCell ref="E150:E155"/>
    <mergeCell ref="H150:H155"/>
    <mergeCell ref="I162:I167"/>
    <mergeCell ref="A168:A173"/>
    <mergeCell ref="B168:B173"/>
    <mergeCell ref="C168:C173"/>
    <mergeCell ref="D168:D173"/>
    <mergeCell ref="E168:E173"/>
    <mergeCell ref="H168:H173"/>
    <mergeCell ref="I168:I173"/>
    <mergeCell ref="A162:A167"/>
    <mergeCell ref="B162:B167"/>
    <mergeCell ref="C162:C167"/>
    <mergeCell ref="D162:D167"/>
    <mergeCell ref="E162:E167"/>
    <mergeCell ref="H162:H167"/>
    <mergeCell ref="A180:A185"/>
    <mergeCell ref="B180:B185"/>
    <mergeCell ref="C180:C185"/>
    <mergeCell ref="D180:D185"/>
    <mergeCell ref="E180:E185"/>
    <mergeCell ref="H180:H185"/>
    <mergeCell ref="I180:I185"/>
    <mergeCell ref="A174:A179"/>
    <mergeCell ref="B174:B179"/>
    <mergeCell ref="C174:C179"/>
    <mergeCell ref="D174:D179"/>
    <mergeCell ref="E174:E179"/>
    <mergeCell ref="H174:H179"/>
    <mergeCell ref="B186:B191"/>
    <mergeCell ref="C186:C191"/>
    <mergeCell ref="H186:H191"/>
    <mergeCell ref="I186:I191"/>
    <mergeCell ref="B192:B197"/>
    <mergeCell ref="C192:C197"/>
    <mergeCell ref="H192:H197"/>
    <mergeCell ref="I192:I197"/>
    <mergeCell ref="I174:I179"/>
    <mergeCell ref="I198:I203"/>
    <mergeCell ref="A204:A209"/>
    <mergeCell ref="B204:B209"/>
    <mergeCell ref="C204:C209"/>
    <mergeCell ref="D204:D209"/>
    <mergeCell ref="E204:E209"/>
    <mergeCell ref="H204:H209"/>
    <mergeCell ref="I204:I209"/>
    <mergeCell ref="A198:A203"/>
    <mergeCell ref="B198:B203"/>
    <mergeCell ref="C198:C203"/>
    <mergeCell ref="D198:D203"/>
    <mergeCell ref="E198:E203"/>
    <mergeCell ref="H198:H203"/>
    <mergeCell ref="I210:I215"/>
    <mergeCell ref="A216:A221"/>
    <mergeCell ref="B216:B221"/>
    <mergeCell ref="C216:C221"/>
    <mergeCell ref="D216:D221"/>
    <mergeCell ref="E216:E221"/>
    <mergeCell ref="H216:H221"/>
    <mergeCell ref="I216:I221"/>
    <mergeCell ref="A210:A215"/>
    <mergeCell ref="B210:B215"/>
    <mergeCell ref="C210:C215"/>
    <mergeCell ref="D210:D215"/>
    <mergeCell ref="E210:E215"/>
    <mergeCell ref="H210:H215"/>
    <mergeCell ref="I234:I239"/>
    <mergeCell ref="A234:A239"/>
    <mergeCell ref="B234:B239"/>
    <mergeCell ref="C234:C239"/>
    <mergeCell ref="D234:D239"/>
    <mergeCell ref="E234:E239"/>
    <mergeCell ref="H234:H239"/>
    <mergeCell ref="I222:I227"/>
    <mergeCell ref="A228:A233"/>
    <mergeCell ref="B228:B233"/>
    <mergeCell ref="C228:C233"/>
    <mergeCell ref="D228:D233"/>
    <mergeCell ref="E228:E233"/>
    <mergeCell ref="H228:H233"/>
    <mergeCell ref="I228:I233"/>
    <mergeCell ref="A222:A227"/>
    <mergeCell ref="B222:B227"/>
    <mergeCell ref="C222:C227"/>
    <mergeCell ref="D222:D227"/>
    <mergeCell ref="E222:E227"/>
    <mergeCell ref="H222:H227"/>
  </mergeCells>
  <pageMargins left="0.23622047244094491" right="0.23622047244094491" top="0.74803149606299213" bottom="0.74803149606299213" header="0.31496062992125984" footer="0.31496062992125984"/>
  <pageSetup paperSize="9" scale="52" fitToHeight="3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I239"/>
  <sheetViews>
    <sheetView topLeftCell="A8" zoomScale="90" zoomScaleNormal="90" workbookViewId="0">
      <selection activeCell="G20" sqref="G20"/>
    </sheetView>
  </sheetViews>
  <sheetFormatPr defaultRowHeight="15" x14ac:dyDescent="0.25"/>
  <cols>
    <col min="1" max="1" width="6.5703125" style="18" customWidth="1"/>
    <col min="2" max="2" width="38.140625" style="18" customWidth="1"/>
    <col min="3" max="3" width="19.5703125" style="18" customWidth="1"/>
    <col min="4" max="4" width="8.7109375" style="18" customWidth="1"/>
    <col min="5" max="5" width="8" style="18" customWidth="1"/>
    <col min="6" max="6" width="12.28515625" style="18" customWidth="1"/>
    <col min="7" max="7" width="20.85546875" style="18" customWidth="1"/>
    <col min="8" max="8" width="12.85546875" style="18" customWidth="1"/>
    <col min="9" max="9" width="10.7109375" style="18" customWidth="1"/>
    <col min="10" max="16384" width="9.140625" style="18"/>
  </cols>
  <sheetData>
    <row r="1" spans="1:9" ht="2.4500000000000002" customHeight="1" x14ac:dyDescent="0.25"/>
    <row r="2" spans="1:9" ht="14.25" hidden="1" x14ac:dyDescent="0.25"/>
    <row r="3" spans="1:9" ht="3.75" hidden="1" customHeight="1" x14ac:dyDescent="0.25">
      <c r="G3" s="269"/>
      <c r="H3" s="269"/>
      <c r="I3" s="269"/>
    </row>
    <row r="4" spans="1:9" ht="15" hidden="1" customHeight="1" x14ac:dyDescent="0.25">
      <c r="G4" s="269"/>
      <c r="H4" s="269"/>
      <c r="I4" s="269"/>
    </row>
    <row r="5" spans="1:9" ht="31.15" hidden="1" customHeight="1" x14ac:dyDescent="0.25">
      <c r="G5" s="269"/>
      <c r="H5" s="269"/>
      <c r="I5" s="269"/>
    </row>
    <row r="6" spans="1:9" ht="14.25" hidden="1" x14ac:dyDescent="0.25">
      <c r="G6" s="19"/>
      <c r="H6" s="19"/>
      <c r="I6" s="19"/>
    </row>
    <row r="7" spans="1:9" ht="9.75" customHeight="1" x14ac:dyDescent="0.25">
      <c r="E7" s="269" t="s">
        <v>102</v>
      </c>
      <c r="F7" s="270"/>
      <c r="G7" s="270"/>
      <c r="H7" s="270"/>
      <c r="I7" s="270"/>
    </row>
    <row r="8" spans="1:9" ht="7.5" customHeight="1" x14ac:dyDescent="0.25">
      <c r="E8" s="270"/>
      <c r="F8" s="270"/>
      <c r="G8" s="270"/>
      <c r="H8" s="270"/>
      <c r="I8" s="270"/>
    </row>
    <row r="9" spans="1:9" ht="12" hidden="1" customHeight="1" x14ac:dyDescent="0.25">
      <c r="E9" s="270"/>
      <c r="F9" s="270"/>
      <c r="G9" s="270"/>
      <c r="H9" s="270"/>
      <c r="I9" s="270"/>
    </row>
    <row r="10" spans="1:9" ht="46.5" hidden="1" customHeight="1" x14ac:dyDescent="0.25">
      <c r="E10" s="270"/>
      <c r="F10" s="270"/>
      <c r="G10" s="270"/>
      <c r="H10" s="270"/>
      <c r="I10" s="270"/>
    </row>
    <row r="11" spans="1:9" ht="75.599999999999994" customHeight="1" x14ac:dyDescent="0.25">
      <c r="E11" s="270"/>
      <c r="F11" s="270"/>
      <c r="G11" s="270"/>
      <c r="H11" s="270"/>
      <c r="I11" s="270"/>
    </row>
    <row r="12" spans="1:9" ht="24.2" customHeight="1" x14ac:dyDescent="0.25">
      <c r="A12" s="271" t="s">
        <v>90</v>
      </c>
      <c r="B12" s="272"/>
      <c r="C12" s="272"/>
      <c r="D12" s="272"/>
      <c r="E12" s="272"/>
      <c r="F12" s="272"/>
      <c r="G12" s="272"/>
      <c r="H12" s="272"/>
      <c r="I12" s="272"/>
    </row>
    <row r="13" spans="1:9" x14ac:dyDescent="0.25">
      <c r="A13" s="272"/>
      <c r="B13" s="272"/>
      <c r="C13" s="272"/>
      <c r="D13" s="272"/>
      <c r="E13" s="272"/>
      <c r="F13" s="272"/>
      <c r="G13" s="272"/>
      <c r="H13" s="272"/>
      <c r="I13" s="272"/>
    </row>
    <row r="14" spans="1:9" x14ac:dyDescent="0.25">
      <c r="A14" s="272"/>
      <c r="B14" s="272"/>
      <c r="C14" s="272"/>
      <c r="D14" s="272"/>
      <c r="E14" s="272"/>
      <c r="F14" s="272"/>
      <c r="G14" s="272"/>
      <c r="H14" s="272"/>
      <c r="I14" s="272"/>
    </row>
    <row r="15" spans="1:9" ht="19.5" thickBot="1" x14ac:dyDescent="0.35">
      <c r="B15" s="20"/>
    </row>
    <row r="16" spans="1:9" ht="63.75" customHeight="1" thickBot="1" x14ac:dyDescent="0.3">
      <c r="A16" s="244" t="s">
        <v>8</v>
      </c>
      <c r="B16" s="244" t="s">
        <v>0</v>
      </c>
      <c r="C16" s="244" t="s">
        <v>1</v>
      </c>
      <c r="D16" s="273" t="s">
        <v>2</v>
      </c>
      <c r="E16" s="274"/>
      <c r="F16" s="273" t="s">
        <v>111</v>
      </c>
      <c r="G16" s="274"/>
      <c r="H16" s="244" t="s">
        <v>3</v>
      </c>
      <c r="I16" s="244" t="s">
        <v>112</v>
      </c>
    </row>
    <row r="17" spans="1:9" ht="68.25" customHeight="1" thickBot="1" x14ac:dyDescent="0.3">
      <c r="A17" s="251"/>
      <c r="B17" s="251"/>
      <c r="C17" s="251"/>
      <c r="D17" s="21" t="s">
        <v>4</v>
      </c>
      <c r="E17" s="21" t="s">
        <v>5</v>
      </c>
      <c r="F17" s="21" t="s">
        <v>6</v>
      </c>
      <c r="G17" s="21" t="s">
        <v>7</v>
      </c>
      <c r="H17" s="251"/>
      <c r="I17" s="251"/>
    </row>
    <row r="18" spans="1:9" ht="16.350000000000001" thickBot="1" x14ac:dyDescent="0.3">
      <c r="A18" s="22">
        <v>1</v>
      </c>
      <c r="B18" s="23">
        <v>2</v>
      </c>
      <c r="C18" s="23">
        <v>3</v>
      </c>
      <c r="D18" s="23">
        <v>4</v>
      </c>
      <c r="E18" s="23">
        <v>5</v>
      </c>
      <c r="F18" s="23">
        <v>6</v>
      </c>
      <c r="G18" s="23">
        <v>7</v>
      </c>
      <c r="H18" s="23">
        <v>8</v>
      </c>
      <c r="I18" s="23">
        <v>9</v>
      </c>
    </row>
    <row r="19" spans="1:9" ht="15.75" x14ac:dyDescent="0.25">
      <c r="A19" s="259"/>
      <c r="B19" s="262" t="s">
        <v>91</v>
      </c>
      <c r="C19" s="265" t="s">
        <v>53</v>
      </c>
      <c r="D19" s="174" t="s">
        <v>14</v>
      </c>
      <c r="E19" s="266" t="s">
        <v>14</v>
      </c>
      <c r="F19" s="24" t="s">
        <v>9</v>
      </c>
      <c r="G19" s="58">
        <f>G20+G21+G22+G23</f>
        <v>18912.161</v>
      </c>
      <c r="H19" s="248" t="s">
        <v>16</v>
      </c>
      <c r="I19" s="244" t="s">
        <v>16</v>
      </c>
    </row>
    <row r="20" spans="1:9" ht="15.75" x14ac:dyDescent="0.25">
      <c r="A20" s="260"/>
      <c r="B20" s="263"/>
      <c r="C20" s="263"/>
      <c r="D20" s="175"/>
      <c r="E20" s="267"/>
      <c r="F20" s="25" t="s">
        <v>77</v>
      </c>
      <c r="G20" s="17">
        <f>G25+G91+G103+G157+G199+G223+G175</f>
        <v>17158.060999999998</v>
      </c>
      <c r="H20" s="249"/>
      <c r="I20" s="243"/>
    </row>
    <row r="21" spans="1:9" ht="18.75" customHeight="1" x14ac:dyDescent="0.25">
      <c r="A21" s="260"/>
      <c r="B21" s="263"/>
      <c r="C21" s="263"/>
      <c r="D21" s="175"/>
      <c r="E21" s="267"/>
      <c r="F21" s="26" t="s">
        <v>78</v>
      </c>
      <c r="G21" s="17">
        <f t="shared" ref="G21:G23" si="0">G26+G92+G104+G158+G200+G224+G176</f>
        <v>0</v>
      </c>
      <c r="H21" s="249"/>
      <c r="I21" s="243"/>
    </row>
    <row r="22" spans="1:9" ht="15.75" x14ac:dyDescent="0.25">
      <c r="A22" s="260"/>
      <c r="B22" s="263"/>
      <c r="C22" s="263"/>
      <c r="D22" s="175"/>
      <c r="E22" s="267"/>
      <c r="F22" s="27" t="s">
        <v>79</v>
      </c>
      <c r="G22" s="17">
        <f t="shared" si="0"/>
        <v>1580.4</v>
      </c>
      <c r="H22" s="249"/>
      <c r="I22" s="243"/>
    </row>
    <row r="23" spans="1:9" ht="18" customHeight="1" thickBot="1" x14ac:dyDescent="0.3">
      <c r="A23" s="261"/>
      <c r="B23" s="264"/>
      <c r="C23" s="264"/>
      <c r="D23" s="176"/>
      <c r="E23" s="268"/>
      <c r="F23" s="28" t="s">
        <v>80</v>
      </c>
      <c r="G23" s="17">
        <f t="shared" si="0"/>
        <v>173.7</v>
      </c>
      <c r="H23" s="250"/>
      <c r="I23" s="251"/>
    </row>
    <row r="24" spans="1:9" ht="15.75" customHeight="1" x14ac:dyDescent="0.25">
      <c r="A24" s="256" t="s">
        <v>32</v>
      </c>
      <c r="B24" s="235" t="s">
        <v>95</v>
      </c>
      <c r="C24" s="192" t="s">
        <v>53</v>
      </c>
      <c r="D24" s="237"/>
      <c r="E24" s="237"/>
      <c r="F24" s="59" t="s">
        <v>9</v>
      </c>
      <c r="G24" s="62">
        <f>G25+G26+G27+G28+G29</f>
        <v>9259.6110000000008</v>
      </c>
      <c r="H24" s="192" t="s">
        <v>110</v>
      </c>
      <c r="I24" s="192" t="s">
        <v>16</v>
      </c>
    </row>
    <row r="25" spans="1:9" ht="15.75" x14ac:dyDescent="0.25">
      <c r="A25" s="257"/>
      <c r="B25" s="223"/>
      <c r="C25" s="193"/>
      <c r="D25" s="238"/>
      <c r="E25" s="238"/>
      <c r="F25" s="60" t="s">
        <v>10</v>
      </c>
      <c r="G25" s="55">
        <f>G31+G55+G61+G73+G79+G85</f>
        <v>9085.2109999999993</v>
      </c>
      <c r="H25" s="193"/>
      <c r="I25" s="193"/>
    </row>
    <row r="26" spans="1:9" ht="15.75" x14ac:dyDescent="0.25">
      <c r="A26" s="257"/>
      <c r="B26" s="223"/>
      <c r="C26" s="193"/>
      <c r="D26" s="238"/>
      <c r="E26" s="238"/>
      <c r="F26" s="60" t="s">
        <v>35</v>
      </c>
      <c r="G26" s="55">
        <f t="shared" ref="G26:G29" si="1">G32+G56+G62+G74+G80+G86</f>
        <v>0</v>
      </c>
      <c r="H26" s="193"/>
      <c r="I26" s="193"/>
    </row>
    <row r="27" spans="1:9" ht="15.75" x14ac:dyDescent="0.25">
      <c r="A27" s="257"/>
      <c r="B27" s="223"/>
      <c r="C27" s="193"/>
      <c r="D27" s="238"/>
      <c r="E27" s="238"/>
      <c r="F27" s="60" t="s">
        <v>11</v>
      </c>
      <c r="G27" s="55">
        <f t="shared" si="1"/>
        <v>0.7</v>
      </c>
      <c r="H27" s="193"/>
      <c r="I27" s="193"/>
    </row>
    <row r="28" spans="1:9" ht="15.75" x14ac:dyDescent="0.25">
      <c r="A28" s="257"/>
      <c r="B28" s="223"/>
      <c r="C28" s="193"/>
      <c r="D28" s="238"/>
      <c r="E28" s="238"/>
      <c r="F28" s="60" t="s">
        <v>12</v>
      </c>
      <c r="G28" s="55">
        <f t="shared" si="1"/>
        <v>173.7</v>
      </c>
      <c r="H28" s="193"/>
      <c r="I28" s="193"/>
    </row>
    <row r="29" spans="1:9" ht="15" customHeight="1" thickBot="1" x14ac:dyDescent="0.3">
      <c r="A29" s="258"/>
      <c r="B29" s="236"/>
      <c r="C29" s="194"/>
      <c r="D29" s="239"/>
      <c r="E29" s="239"/>
      <c r="F29" s="61" t="s">
        <v>13</v>
      </c>
      <c r="G29" s="57">
        <f t="shared" si="1"/>
        <v>0</v>
      </c>
      <c r="H29" s="194"/>
      <c r="I29" s="193"/>
    </row>
    <row r="30" spans="1:9" ht="15.75" customHeight="1" x14ac:dyDescent="0.25">
      <c r="A30" s="224" t="s">
        <v>17</v>
      </c>
      <c r="B30" s="218" t="s">
        <v>62</v>
      </c>
      <c r="C30" s="163" t="s">
        <v>53</v>
      </c>
      <c r="D30" s="174"/>
      <c r="E30" s="174"/>
      <c r="F30" s="3" t="s">
        <v>9</v>
      </c>
      <c r="G30" s="58">
        <f>G31+G32+G33+G34+G35</f>
        <v>6064.0999999999995</v>
      </c>
      <c r="H30" s="244" t="s">
        <v>16</v>
      </c>
      <c r="I30" s="244" t="s">
        <v>16</v>
      </c>
    </row>
    <row r="31" spans="1:9" ht="15.75" x14ac:dyDescent="0.25">
      <c r="A31" s="225"/>
      <c r="B31" s="219"/>
      <c r="C31" s="164"/>
      <c r="D31" s="175"/>
      <c r="E31" s="175"/>
      <c r="F31" s="1" t="s">
        <v>10</v>
      </c>
      <c r="G31" s="17">
        <f>G37+G43+G49</f>
        <v>5889.7</v>
      </c>
      <c r="H31" s="243"/>
      <c r="I31" s="243"/>
    </row>
    <row r="32" spans="1:9" ht="15.75" x14ac:dyDescent="0.25">
      <c r="A32" s="225"/>
      <c r="B32" s="219"/>
      <c r="C32" s="164"/>
      <c r="D32" s="175"/>
      <c r="E32" s="175"/>
      <c r="F32" s="1" t="s">
        <v>35</v>
      </c>
      <c r="G32" s="17">
        <f t="shared" ref="G32:G35" si="2">G38+G44+G50</f>
        <v>0</v>
      </c>
      <c r="H32" s="243"/>
      <c r="I32" s="243"/>
    </row>
    <row r="33" spans="1:9" ht="15.75" x14ac:dyDescent="0.25">
      <c r="A33" s="225"/>
      <c r="B33" s="219"/>
      <c r="C33" s="164"/>
      <c r="D33" s="175"/>
      <c r="E33" s="175"/>
      <c r="F33" s="1" t="s">
        <v>11</v>
      </c>
      <c r="G33" s="17">
        <f t="shared" si="2"/>
        <v>0.7</v>
      </c>
      <c r="H33" s="243"/>
      <c r="I33" s="243"/>
    </row>
    <row r="34" spans="1:9" ht="15.75" x14ac:dyDescent="0.25">
      <c r="A34" s="225"/>
      <c r="B34" s="219"/>
      <c r="C34" s="164"/>
      <c r="D34" s="175"/>
      <c r="E34" s="175"/>
      <c r="F34" s="1" t="s">
        <v>12</v>
      </c>
      <c r="G34" s="17">
        <f t="shared" si="2"/>
        <v>173.7</v>
      </c>
      <c r="H34" s="243"/>
      <c r="I34" s="243"/>
    </row>
    <row r="35" spans="1:9" ht="16.5" thickBot="1" x14ac:dyDescent="0.3">
      <c r="A35" s="226"/>
      <c r="B35" s="220"/>
      <c r="C35" s="165"/>
      <c r="D35" s="176"/>
      <c r="E35" s="176"/>
      <c r="F35" s="2" t="s">
        <v>13</v>
      </c>
      <c r="G35" s="63">
        <f t="shared" si="2"/>
        <v>0</v>
      </c>
      <c r="H35" s="251"/>
      <c r="I35" s="251"/>
    </row>
    <row r="36" spans="1:9" ht="18.75" customHeight="1" x14ac:dyDescent="0.25">
      <c r="A36" s="224" t="s">
        <v>18</v>
      </c>
      <c r="B36" s="163" t="s">
        <v>84</v>
      </c>
      <c r="C36" s="163" t="s">
        <v>54</v>
      </c>
      <c r="D36" s="174"/>
      <c r="E36" s="174"/>
      <c r="F36" s="3" t="s">
        <v>9</v>
      </c>
      <c r="G36" s="58">
        <f>G37</f>
        <v>5889.7</v>
      </c>
      <c r="H36" s="248" t="s">
        <v>16</v>
      </c>
      <c r="I36" s="243" t="s">
        <v>16</v>
      </c>
    </row>
    <row r="37" spans="1:9" ht="20.45" customHeight="1" x14ac:dyDescent="0.25">
      <c r="A37" s="225"/>
      <c r="B37" s="164"/>
      <c r="C37" s="164"/>
      <c r="D37" s="175"/>
      <c r="E37" s="175"/>
      <c r="F37" s="1" t="s">
        <v>10</v>
      </c>
      <c r="G37" s="17">
        <v>5889.7</v>
      </c>
      <c r="H37" s="249"/>
      <c r="I37" s="243"/>
    </row>
    <row r="38" spans="1:9" ht="15.75" customHeight="1" x14ac:dyDescent="0.25">
      <c r="A38" s="225"/>
      <c r="B38" s="164"/>
      <c r="C38" s="164"/>
      <c r="D38" s="175"/>
      <c r="E38" s="175"/>
      <c r="F38" s="1" t="s">
        <v>35</v>
      </c>
      <c r="G38" s="64">
        <v>0</v>
      </c>
      <c r="H38" s="249"/>
      <c r="I38" s="243"/>
    </row>
    <row r="39" spans="1:9" ht="15.75" x14ac:dyDescent="0.25">
      <c r="A39" s="225"/>
      <c r="B39" s="164"/>
      <c r="C39" s="164"/>
      <c r="D39" s="175"/>
      <c r="E39" s="175"/>
      <c r="F39" s="1" t="s">
        <v>11</v>
      </c>
      <c r="G39" s="64">
        <v>0</v>
      </c>
      <c r="H39" s="249"/>
      <c r="I39" s="243"/>
    </row>
    <row r="40" spans="1:9" ht="15.75" x14ac:dyDescent="0.25">
      <c r="A40" s="225"/>
      <c r="B40" s="164"/>
      <c r="C40" s="164"/>
      <c r="D40" s="175"/>
      <c r="E40" s="175"/>
      <c r="F40" s="1" t="s">
        <v>12</v>
      </c>
      <c r="G40" s="64">
        <v>0</v>
      </c>
      <c r="H40" s="249"/>
      <c r="I40" s="243"/>
    </row>
    <row r="41" spans="1:9" ht="18.75" customHeight="1" thickBot="1" x14ac:dyDescent="0.3">
      <c r="A41" s="226"/>
      <c r="B41" s="165"/>
      <c r="C41" s="165"/>
      <c r="D41" s="176"/>
      <c r="E41" s="176"/>
      <c r="F41" s="2" t="s">
        <v>13</v>
      </c>
      <c r="G41" s="65">
        <v>0</v>
      </c>
      <c r="H41" s="250"/>
      <c r="I41" s="251"/>
    </row>
    <row r="42" spans="1:9" ht="18" customHeight="1" x14ac:dyDescent="0.25">
      <c r="A42" s="216" t="s">
        <v>19</v>
      </c>
      <c r="B42" s="164" t="s">
        <v>36</v>
      </c>
      <c r="C42" s="164" t="s">
        <v>53</v>
      </c>
      <c r="D42" s="171"/>
      <c r="E42" s="174"/>
      <c r="F42" s="3" t="s">
        <v>9</v>
      </c>
      <c r="G42" s="62">
        <v>173.7</v>
      </c>
      <c r="H42" s="249" t="s">
        <v>16</v>
      </c>
      <c r="I42" s="244" t="s">
        <v>16</v>
      </c>
    </row>
    <row r="43" spans="1:9" ht="18" customHeight="1" x14ac:dyDescent="0.25">
      <c r="A43" s="216"/>
      <c r="B43" s="164"/>
      <c r="C43" s="164"/>
      <c r="D43" s="172"/>
      <c r="E43" s="175"/>
      <c r="F43" s="1" t="s">
        <v>10</v>
      </c>
      <c r="G43" s="64">
        <v>0</v>
      </c>
      <c r="H43" s="249"/>
      <c r="I43" s="243"/>
    </row>
    <row r="44" spans="1:9" ht="15.75" x14ac:dyDescent="0.25">
      <c r="A44" s="216"/>
      <c r="B44" s="164"/>
      <c r="C44" s="164"/>
      <c r="D44" s="172"/>
      <c r="E44" s="175"/>
      <c r="F44" s="1" t="s">
        <v>35</v>
      </c>
      <c r="G44" s="64">
        <v>0</v>
      </c>
      <c r="H44" s="249"/>
      <c r="I44" s="243"/>
    </row>
    <row r="45" spans="1:9" ht="15.75" x14ac:dyDescent="0.25">
      <c r="A45" s="216"/>
      <c r="B45" s="164"/>
      <c r="C45" s="164"/>
      <c r="D45" s="172"/>
      <c r="E45" s="175"/>
      <c r="F45" s="1" t="s">
        <v>11</v>
      </c>
      <c r="G45" s="64">
        <v>0</v>
      </c>
      <c r="H45" s="249"/>
      <c r="I45" s="243"/>
    </row>
    <row r="46" spans="1:9" ht="15.75" x14ac:dyDescent="0.25">
      <c r="A46" s="216"/>
      <c r="B46" s="164"/>
      <c r="C46" s="164"/>
      <c r="D46" s="172"/>
      <c r="E46" s="175"/>
      <c r="F46" s="1" t="s">
        <v>12</v>
      </c>
      <c r="G46" s="55">
        <v>173.7</v>
      </c>
      <c r="H46" s="249"/>
      <c r="I46" s="243"/>
    </row>
    <row r="47" spans="1:9" ht="16.5" thickBot="1" x14ac:dyDescent="0.3">
      <c r="A47" s="217"/>
      <c r="B47" s="165"/>
      <c r="C47" s="165"/>
      <c r="D47" s="173"/>
      <c r="E47" s="176"/>
      <c r="F47" s="2" t="s">
        <v>13</v>
      </c>
      <c r="G47" s="65">
        <v>0</v>
      </c>
      <c r="H47" s="250"/>
      <c r="I47" s="251"/>
    </row>
    <row r="48" spans="1:9" ht="56.45" customHeight="1" x14ac:dyDescent="0.25">
      <c r="A48" s="222" t="s">
        <v>20</v>
      </c>
      <c r="B48" s="163" t="s">
        <v>55</v>
      </c>
      <c r="C48" s="163" t="s">
        <v>53</v>
      </c>
      <c r="D48" s="175"/>
      <c r="E48" s="175"/>
      <c r="F48" s="69" t="s">
        <v>9</v>
      </c>
      <c r="G48" s="58">
        <f>G49+G50+G51+G52+G53</f>
        <v>0.7</v>
      </c>
      <c r="H48" s="244" t="s">
        <v>16</v>
      </c>
      <c r="I48" s="244" t="s">
        <v>16</v>
      </c>
    </row>
    <row r="49" spans="1:9" ht="15.75" x14ac:dyDescent="0.25">
      <c r="A49" s="216"/>
      <c r="B49" s="164"/>
      <c r="C49" s="164"/>
      <c r="D49" s="175"/>
      <c r="E49" s="175"/>
      <c r="F49" s="1" t="s">
        <v>10</v>
      </c>
      <c r="G49" s="64">
        <v>0</v>
      </c>
      <c r="H49" s="243"/>
      <c r="I49" s="243"/>
    </row>
    <row r="50" spans="1:9" ht="15.75" x14ac:dyDescent="0.25">
      <c r="A50" s="216"/>
      <c r="B50" s="164"/>
      <c r="C50" s="164"/>
      <c r="D50" s="175"/>
      <c r="E50" s="175"/>
      <c r="F50" s="1" t="s">
        <v>35</v>
      </c>
      <c r="G50" s="64">
        <v>0</v>
      </c>
      <c r="H50" s="243"/>
      <c r="I50" s="243"/>
    </row>
    <row r="51" spans="1:9" ht="15.75" x14ac:dyDescent="0.25">
      <c r="A51" s="216"/>
      <c r="B51" s="164"/>
      <c r="C51" s="164"/>
      <c r="D51" s="175"/>
      <c r="E51" s="175"/>
      <c r="F51" s="1" t="s">
        <v>11</v>
      </c>
      <c r="G51" s="64">
        <v>0.7</v>
      </c>
      <c r="H51" s="243"/>
      <c r="I51" s="243"/>
    </row>
    <row r="52" spans="1:9" ht="15.75" x14ac:dyDescent="0.25">
      <c r="A52" s="216"/>
      <c r="B52" s="164"/>
      <c r="C52" s="164"/>
      <c r="D52" s="175"/>
      <c r="E52" s="175"/>
      <c r="F52" s="1" t="s">
        <v>12</v>
      </c>
      <c r="G52" s="64">
        <v>0</v>
      </c>
      <c r="H52" s="243"/>
      <c r="I52" s="243"/>
    </row>
    <row r="53" spans="1:9" ht="48" customHeight="1" thickBot="1" x14ac:dyDescent="0.3">
      <c r="A53" s="216"/>
      <c r="B53" s="164"/>
      <c r="C53" s="164"/>
      <c r="D53" s="175"/>
      <c r="E53" s="175"/>
      <c r="F53" s="70" t="s">
        <v>13</v>
      </c>
      <c r="G53" s="65">
        <v>0</v>
      </c>
      <c r="H53" s="243"/>
      <c r="I53" s="243"/>
    </row>
    <row r="54" spans="1:9" ht="15" customHeight="1" x14ac:dyDescent="0.25">
      <c r="A54" s="224" t="s">
        <v>21</v>
      </c>
      <c r="B54" s="163" t="s">
        <v>63</v>
      </c>
      <c r="C54" s="163" t="s">
        <v>53</v>
      </c>
      <c r="D54" s="174"/>
      <c r="E54" s="174"/>
      <c r="F54" s="3" t="s">
        <v>9</v>
      </c>
      <c r="G54" s="58">
        <f>G55+G56+G57+G58+G59</f>
        <v>2</v>
      </c>
      <c r="H54" s="244" t="s">
        <v>16</v>
      </c>
      <c r="I54" s="244" t="s">
        <v>16</v>
      </c>
    </row>
    <row r="55" spans="1:9" ht="15.75" x14ac:dyDescent="0.25">
      <c r="A55" s="225"/>
      <c r="B55" s="233"/>
      <c r="C55" s="164"/>
      <c r="D55" s="175"/>
      <c r="E55" s="175"/>
      <c r="F55" s="1" t="s">
        <v>10</v>
      </c>
      <c r="G55" s="64">
        <v>2</v>
      </c>
      <c r="H55" s="243"/>
      <c r="I55" s="243"/>
    </row>
    <row r="56" spans="1:9" ht="15.75" x14ac:dyDescent="0.25">
      <c r="A56" s="225"/>
      <c r="B56" s="233"/>
      <c r="C56" s="164"/>
      <c r="D56" s="175"/>
      <c r="E56" s="175"/>
      <c r="F56" s="1" t="s">
        <v>35</v>
      </c>
      <c r="G56" s="64">
        <v>0</v>
      </c>
      <c r="H56" s="243"/>
      <c r="I56" s="243"/>
    </row>
    <row r="57" spans="1:9" ht="15.75" x14ac:dyDescent="0.25">
      <c r="A57" s="225"/>
      <c r="B57" s="233"/>
      <c r="C57" s="164"/>
      <c r="D57" s="175"/>
      <c r="E57" s="175"/>
      <c r="F57" s="1" t="s">
        <v>11</v>
      </c>
      <c r="G57" s="64">
        <v>0</v>
      </c>
      <c r="H57" s="243"/>
      <c r="I57" s="243"/>
    </row>
    <row r="58" spans="1:9" ht="15.75" x14ac:dyDescent="0.25">
      <c r="A58" s="225"/>
      <c r="B58" s="233"/>
      <c r="C58" s="164"/>
      <c r="D58" s="175"/>
      <c r="E58" s="175"/>
      <c r="F58" s="1" t="s">
        <v>12</v>
      </c>
      <c r="G58" s="64">
        <f>G64</f>
        <v>0</v>
      </c>
      <c r="H58" s="243"/>
      <c r="I58" s="243"/>
    </row>
    <row r="59" spans="1:9" ht="15" customHeight="1" thickBot="1" x14ac:dyDescent="0.3">
      <c r="A59" s="226"/>
      <c r="B59" s="234"/>
      <c r="C59" s="165"/>
      <c r="D59" s="176"/>
      <c r="E59" s="176"/>
      <c r="F59" s="2" t="s">
        <v>13</v>
      </c>
      <c r="G59" s="65">
        <f>G65</f>
        <v>0</v>
      </c>
      <c r="H59" s="251"/>
      <c r="I59" s="251"/>
    </row>
    <row r="60" spans="1:9" ht="15.75" customHeight="1" x14ac:dyDescent="0.25">
      <c r="A60" s="228" t="s">
        <v>37</v>
      </c>
      <c r="B60" s="163" t="s">
        <v>64</v>
      </c>
      <c r="C60" s="163" t="s">
        <v>53</v>
      </c>
      <c r="D60" s="174"/>
      <c r="E60" s="174"/>
      <c r="F60" s="3" t="s">
        <v>9</v>
      </c>
      <c r="G60" s="58">
        <v>177</v>
      </c>
      <c r="H60" s="248" t="s">
        <v>16</v>
      </c>
      <c r="I60" s="244" t="s">
        <v>16</v>
      </c>
    </row>
    <row r="61" spans="1:9" ht="15.75" x14ac:dyDescent="0.25">
      <c r="A61" s="229"/>
      <c r="B61" s="233"/>
      <c r="C61" s="164"/>
      <c r="D61" s="175"/>
      <c r="E61" s="175"/>
      <c r="F61" s="1" t="s">
        <v>10</v>
      </c>
      <c r="G61" s="17">
        <v>177</v>
      </c>
      <c r="H61" s="249"/>
      <c r="I61" s="243"/>
    </row>
    <row r="62" spans="1:9" ht="15.75" x14ac:dyDescent="0.25">
      <c r="A62" s="229"/>
      <c r="B62" s="233"/>
      <c r="C62" s="164"/>
      <c r="D62" s="175"/>
      <c r="E62" s="175"/>
      <c r="F62" s="1" t="s">
        <v>35</v>
      </c>
      <c r="G62" s="17">
        <f>G68</f>
        <v>0</v>
      </c>
      <c r="H62" s="249"/>
      <c r="I62" s="243"/>
    </row>
    <row r="63" spans="1:9" ht="15.75" x14ac:dyDescent="0.25">
      <c r="A63" s="229"/>
      <c r="B63" s="233"/>
      <c r="C63" s="164"/>
      <c r="D63" s="175"/>
      <c r="E63" s="175"/>
      <c r="F63" s="1" t="s">
        <v>11</v>
      </c>
      <c r="G63" s="17">
        <f>G69</f>
        <v>0</v>
      </c>
      <c r="H63" s="249"/>
      <c r="I63" s="243"/>
    </row>
    <row r="64" spans="1:9" ht="15.75" x14ac:dyDescent="0.25">
      <c r="A64" s="229"/>
      <c r="B64" s="233"/>
      <c r="C64" s="164"/>
      <c r="D64" s="175"/>
      <c r="E64" s="175"/>
      <c r="F64" s="1" t="s">
        <v>12</v>
      </c>
      <c r="G64" s="17">
        <f t="shared" ref="G64" si="3">G70</f>
        <v>0</v>
      </c>
      <c r="H64" s="249"/>
      <c r="I64" s="243"/>
    </row>
    <row r="65" spans="1:9" ht="37.5" customHeight="1" thickBot="1" x14ac:dyDescent="0.3">
      <c r="A65" s="230"/>
      <c r="B65" s="234"/>
      <c r="C65" s="165"/>
      <c r="D65" s="176"/>
      <c r="E65" s="176"/>
      <c r="F65" s="2" t="s">
        <v>13</v>
      </c>
      <c r="G65" s="63">
        <f>G71</f>
        <v>0</v>
      </c>
      <c r="H65" s="250"/>
      <c r="I65" s="251"/>
    </row>
    <row r="66" spans="1:9" ht="28.5" customHeight="1" x14ac:dyDescent="0.25">
      <c r="A66" s="224" t="s">
        <v>38</v>
      </c>
      <c r="B66" s="163" t="s">
        <v>39</v>
      </c>
      <c r="C66" s="163" t="s">
        <v>53</v>
      </c>
      <c r="D66" s="174"/>
      <c r="E66" s="174"/>
      <c r="F66" s="3" t="s">
        <v>9</v>
      </c>
      <c r="G66" s="58">
        <v>177</v>
      </c>
      <c r="H66" s="248" t="s">
        <v>16</v>
      </c>
      <c r="I66" s="243" t="s">
        <v>16</v>
      </c>
    </row>
    <row r="67" spans="1:9" ht="15.75" x14ac:dyDescent="0.25">
      <c r="A67" s="225"/>
      <c r="B67" s="219"/>
      <c r="C67" s="164"/>
      <c r="D67" s="175"/>
      <c r="E67" s="175"/>
      <c r="F67" s="1" t="s">
        <v>10</v>
      </c>
      <c r="G67" s="17">
        <v>177</v>
      </c>
      <c r="H67" s="249"/>
      <c r="I67" s="243"/>
    </row>
    <row r="68" spans="1:9" ht="17.100000000000001" customHeight="1" x14ac:dyDescent="0.25">
      <c r="A68" s="225"/>
      <c r="B68" s="219"/>
      <c r="C68" s="164"/>
      <c r="D68" s="175"/>
      <c r="E68" s="175"/>
      <c r="F68" s="1" t="s">
        <v>35</v>
      </c>
      <c r="G68" s="17">
        <f>G74</f>
        <v>0</v>
      </c>
      <c r="H68" s="249"/>
      <c r="I68" s="243"/>
    </row>
    <row r="69" spans="1:9" ht="15.75" x14ac:dyDescent="0.25">
      <c r="A69" s="225"/>
      <c r="B69" s="219"/>
      <c r="C69" s="164"/>
      <c r="D69" s="175"/>
      <c r="E69" s="175"/>
      <c r="F69" s="1" t="s">
        <v>11</v>
      </c>
      <c r="G69" s="17">
        <f>G75</f>
        <v>0</v>
      </c>
      <c r="H69" s="249"/>
      <c r="I69" s="243"/>
    </row>
    <row r="70" spans="1:9" ht="16.5" thickBot="1" x14ac:dyDescent="0.3">
      <c r="A70" s="225"/>
      <c r="B70" s="219"/>
      <c r="C70" s="164"/>
      <c r="D70" s="175"/>
      <c r="E70" s="175"/>
      <c r="F70" s="1" t="s">
        <v>12</v>
      </c>
      <c r="G70" s="63">
        <f t="shared" ref="G70" si="4">G76</f>
        <v>0</v>
      </c>
      <c r="H70" s="249"/>
      <c r="I70" s="243"/>
    </row>
    <row r="71" spans="1:9" ht="17.850000000000001" customHeight="1" thickBot="1" x14ac:dyDescent="0.3">
      <c r="A71" s="226"/>
      <c r="B71" s="220"/>
      <c r="C71" s="165"/>
      <c r="D71" s="176"/>
      <c r="E71" s="176"/>
      <c r="F71" s="32" t="s">
        <v>13</v>
      </c>
      <c r="G71" s="11">
        <f>G77</f>
        <v>0</v>
      </c>
      <c r="H71" s="251"/>
      <c r="I71" s="251"/>
    </row>
    <row r="72" spans="1:9" ht="17.850000000000001" customHeight="1" x14ac:dyDescent="0.25">
      <c r="A72" s="224" t="s">
        <v>40</v>
      </c>
      <c r="B72" s="35" t="s">
        <v>15</v>
      </c>
      <c r="C72" s="163" t="s">
        <v>53</v>
      </c>
      <c r="D72" s="174"/>
      <c r="E72" s="174"/>
      <c r="F72" s="30" t="s">
        <v>9</v>
      </c>
      <c r="G72" s="4">
        <v>40</v>
      </c>
      <c r="H72" s="244" t="s">
        <v>16</v>
      </c>
      <c r="I72" s="244" t="s">
        <v>16</v>
      </c>
    </row>
    <row r="73" spans="1:9" ht="15.75" x14ac:dyDescent="0.25">
      <c r="A73" s="225"/>
      <c r="B73" s="252" t="s">
        <v>41</v>
      </c>
      <c r="C73" s="164"/>
      <c r="D73" s="175"/>
      <c r="E73" s="175"/>
      <c r="F73" s="31" t="s">
        <v>10</v>
      </c>
      <c r="G73" s="5">
        <v>40</v>
      </c>
      <c r="H73" s="243"/>
      <c r="I73" s="243"/>
    </row>
    <row r="74" spans="1:9" ht="15.75" x14ac:dyDescent="0.25">
      <c r="A74" s="225"/>
      <c r="B74" s="252"/>
      <c r="C74" s="164"/>
      <c r="D74" s="175"/>
      <c r="E74" s="175"/>
      <c r="F74" s="31" t="s">
        <v>35</v>
      </c>
      <c r="G74" s="5">
        <v>0</v>
      </c>
      <c r="H74" s="243"/>
      <c r="I74" s="243"/>
    </row>
    <row r="75" spans="1:9" ht="15.75" x14ac:dyDescent="0.25">
      <c r="A75" s="225"/>
      <c r="B75" s="252"/>
      <c r="C75" s="164"/>
      <c r="D75" s="175"/>
      <c r="E75" s="175"/>
      <c r="F75" s="31" t="s">
        <v>11</v>
      </c>
      <c r="G75" s="5">
        <v>0</v>
      </c>
      <c r="H75" s="243"/>
      <c r="I75" s="243"/>
    </row>
    <row r="76" spans="1:9" ht="15.75" x14ac:dyDescent="0.25">
      <c r="A76" s="225"/>
      <c r="B76" s="252"/>
      <c r="C76" s="164"/>
      <c r="D76" s="175"/>
      <c r="E76" s="175"/>
      <c r="F76" s="31" t="s">
        <v>12</v>
      </c>
      <c r="G76" s="5">
        <f>G82</f>
        <v>0</v>
      </c>
      <c r="H76" s="243"/>
      <c r="I76" s="243"/>
    </row>
    <row r="77" spans="1:9" ht="16.5" thickBot="1" x14ac:dyDescent="0.3">
      <c r="A77" s="226"/>
      <c r="B77" s="253"/>
      <c r="C77" s="165"/>
      <c r="D77" s="176"/>
      <c r="E77" s="176"/>
      <c r="F77" s="32" t="s">
        <v>13</v>
      </c>
      <c r="G77" s="6">
        <f>G83</f>
        <v>0</v>
      </c>
      <c r="H77" s="251"/>
      <c r="I77" s="251"/>
    </row>
    <row r="78" spans="1:9" ht="15.75" customHeight="1" x14ac:dyDescent="0.25">
      <c r="A78" s="254" t="s">
        <v>42</v>
      </c>
      <c r="B78" s="35" t="s">
        <v>15</v>
      </c>
      <c r="C78" s="163" t="s">
        <v>56</v>
      </c>
      <c r="D78" s="174"/>
      <c r="E78" s="174"/>
      <c r="F78" s="30" t="s">
        <v>9</v>
      </c>
      <c r="G78" s="4">
        <f>G79+G80+G81+G82+G83</f>
        <v>20</v>
      </c>
      <c r="H78" s="244" t="s">
        <v>16</v>
      </c>
      <c r="I78" s="244" t="s">
        <v>16</v>
      </c>
    </row>
    <row r="79" spans="1:9" ht="15.75" customHeight="1" x14ac:dyDescent="0.25">
      <c r="A79" s="254"/>
      <c r="B79" s="252" t="s">
        <v>43</v>
      </c>
      <c r="C79" s="233"/>
      <c r="D79" s="175"/>
      <c r="E79" s="175"/>
      <c r="F79" s="31" t="s">
        <v>10</v>
      </c>
      <c r="G79" s="5">
        <v>20</v>
      </c>
      <c r="H79" s="243"/>
      <c r="I79" s="243"/>
    </row>
    <row r="80" spans="1:9" ht="15.75" x14ac:dyDescent="0.25">
      <c r="A80" s="254"/>
      <c r="B80" s="252"/>
      <c r="C80" s="233"/>
      <c r="D80" s="175"/>
      <c r="E80" s="175"/>
      <c r="F80" s="31" t="s">
        <v>35</v>
      </c>
      <c r="G80" s="5">
        <v>0</v>
      </c>
      <c r="H80" s="243"/>
      <c r="I80" s="243"/>
    </row>
    <row r="81" spans="1:9" ht="15.75" x14ac:dyDescent="0.25">
      <c r="A81" s="254"/>
      <c r="B81" s="252"/>
      <c r="C81" s="233"/>
      <c r="D81" s="175"/>
      <c r="E81" s="175"/>
      <c r="F81" s="31" t="s">
        <v>11</v>
      </c>
      <c r="G81" s="5">
        <v>0</v>
      </c>
      <c r="H81" s="243"/>
      <c r="I81" s="243"/>
    </row>
    <row r="82" spans="1:9" ht="15.75" x14ac:dyDescent="0.25">
      <c r="A82" s="254"/>
      <c r="B82" s="252"/>
      <c r="C82" s="233"/>
      <c r="D82" s="175"/>
      <c r="E82" s="175"/>
      <c r="F82" s="31" t="s">
        <v>12</v>
      </c>
      <c r="G82" s="5">
        <v>0</v>
      </c>
      <c r="H82" s="243"/>
      <c r="I82" s="243"/>
    </row>
    <row r="83" spans="1:9" ht="16.5" thickBot="1" x14ac:dyDescent="0.3">
      <c r="A83" s="255"/>
      <c r="B83" s="253"/>
      <c r="C83" s="234"/>
      <c r="D83" s="176"/>
      <c r="E83" s="176"/>
      <c r="F83" s="32" t="s">
        <v>13</v>
      </c>
      <c r="G83" s="9">
        <v>0</v>
      </c>
      <c r="H83" s="251"/>
      <c r="I83" s="251"/>
    </row>
    <row r="84" spans="1:9" ht="15.75" customHeight="1" x14ac:dyDescent="0.25">
      <c r="A84" s="222" t="s">
        <v>44</v>
      </c>
      <c r="B84" s="35" t="s">
        <v>15</v>
      </c>
      <c r="C84" s="163" t="s">
        <v>53</v>
      </c>
      <c r="D84" s="174"/>
      <c r="E84" s="174"/>
      <c r="F84" s="3" t="s">
        <v>9</v>
      </c>
      <c r="G84" s="58">
        <f>G85+G86+G87+G88+G89</f>
        <v>2956.511</v>
      </c>
      <c r="H84" s="248" t="s">
        <v>16</v>
      </c>
      <c r="I84" s="244" t="s">
        <v>16</v>
      </c>
    </row>
    <row r="85" spans="1:9" ht="15.75" customHeight="1" x14ac:dyDescent="0.25">
      <c r="A85" s="216"/>
      <c r="B85" s="252" t="s">
        <v>45</v>
      </c>
      <c r="C85" s="164"/>
      <c r="D85" s="175"/>
      <c r="E85" s="175"/>
      <c r="F85" s="1" t="s">
        <v>10</v>
      </c>
      <c r="G85" s="17">
        <v>2956.511</v>
      </c>
      <c r="H85" s="249"/>
      <c r="I85" s="243"/>
    </row>
    <row r="86" spans="1:9" ht="15.75" x14ac:dyDescent="0.25">
      <c r="A86" s="216"/>
      <c r="B86" s="252"/>
      <c r="C86" s="164"/>
      <c r="D86" s="175"/>
      <c r="E86" s="175"/>
      <c r="F86" s="1" t="s">
        <v>35</v>
      </c>
      <c r="G86" s="64">
        <v>0</v>
      </c>
      <c r="H86" s="249"/>
      <c r="I86" s="243"/>
    </row>
    <row r="87" spans="1:9" ht="15.75" x14ac:dyDescent="0.25">
      <c r="A87" s="216"/>
      <c r="B87" s="252"/>
      <c r="C87" s="164"/>
      <c r="D87" s="175"/>
      <c r="E87" s="175"/>
      <c r="F87" s="1" t="s">
        <v>11</v>
      </c>
      <c r="G87" s="64">
        <f t="shared" ref="G87:G89" si="5">G93+G99</f>
        <v>0</v>
      </c>
      <c r="H87" s="249"/>
      <c r="I87" s="243"/>
    </row>
    <row r="88" spans="1:9" ht="15.75" x14ac:dyDescent="0.25">
      <c r="A88" s="216"/>
      <c r="B88" s="252"/>
      <c r="C88" s="164"/>
      <c r="D88" s="175"/>
      <c r="E88" s="175"/>
      <c r="F88" s="1" t="s">
        <v>12</v>
      </c>
      <c r="G88" s="64">
        <f t="shared" si="5"/>
        <v>0</v>
      </c>
      <c r="H88" s="249"/>
      <c r="I88" s="243"/>
    </row>
    <row r="89" spans="1:9" ht="51" customHeight="1" thickBot="1" x14ac:dyDescent="0.3">
      <c r="A89" s="217"/>
      <c r="B89" s="253"/>
      <c r="C89" s="165"/>
      <c r="D89" s="176"/>
      <c r="E89" s="176"/>
      <c r="F89" s="2" t="s">
        <v>13</v>
      </c>
      <c r="G89" s="65">
        <f t="shared" si="5"/>
        <v>0</v>
      </c>
      <c r="H89" s="250"/>
      <c r="I89" s="251"/>
    </row>
    <row r="90" spans="1:9" ht="22.5" customHeight="1" x14ac:dyDescent="0.25">
      <c r="A90" s="245" t="s">
        <v>22</v>
      </c>
      <c r="B90" s="235" t="s">
        <v>96</v>
      </c>
      <c r="C90" s="192" t="s">
        <v>57</v>
      </c>
      <c r="D90" s="198"/>
      <c r="E90" s="198"/>
      <c r="F90" s="36" t="s">
        <v>9</v>
      </c>
      <c r="G90" s="7">
        <v>9.6</v>
      </c>
      <c r="H90" s="192" t="s">
        <v>16</v>
      </c>
      <c r="I90" s="192" t="s">
        <v>16</v>
      </c>
    </row>
    <row r="91" spans="1:9" ht="15.75" customHeight="1" x14ac:dyDescent="0.25">
      <c r="A91" s="246"/>
      <c r="B91" s="223"/>
      <c r="C91" s="193"/>
      <c r="D91" s="199"/>
      <c r="E91" s="199"/>
      <c r="F91" s="37" t="s">
        <v>10</v>
      </c>
      <c r="G91" s="8">
        <v>9.6</v>
      </c>
      <c r="H91" s="193"/>
      <c r="I91" s="193"/>
    </row>
    <row r="92" spans="1:9" ht="15.75" x14ac:dyDescent="0.25">
      <c r="A92" s="246"/>
      <c r="B92" s="223"/>
      <c r="C92" s="193"/>
      <c r="D92" s="199"/>
      <c r="E92" s="199"/>
      <c r="F92" s="37" t="s">
        <v>35</v>
      </c>
      <c r="G92" s="8">
        <v>0</v>
      </c>
      <c r="H92" s="193"/>
      <c r="I92" s="193"/>
    </row>
    <row r="93" spans="1:9" ht="15.75" x14ac:dyDescent="0.25">
      <c r="A93" s="246"/>
      <c r="B93" s="223"/>
      <c r="C93" s="193"/>
      <c r="D93" s="199"/>
      <c r="E93" s="199"/>
      <c r="F93" s="37" t="s">
        <v>11</v>
      </c>
      <c r="G93" s="8">
        <v>0</v>
      </c>
      <c r="H93" s="193"/>
      <c r="I93" s="193"/>
    </row>
    <row r="94" spans="1:9" ht="15.75" x14ac:dyDescent="0.25">
      <c r="A94" s="246"/>
      <c r="B94" s="223"/>
      <c r="C94" s="193"/>
      <c r="D94" s="199"/>
      <c r="E94" s="199"/>
      <c r="F94" s="37" t="s">
        <v>12</v>
      </c>
      <c r="G94" s="8">
        <v>0</v>
      </c>
      <c r="H94" s="193"/>
      <c r="I94" s="193"/>
    </row>
    <row r="95" spans="1:9" ht="18.600000000000001" customHeight="1" thickBot="1" x14ac:dyDescent="0.3">
      <c r="A95" s="247"/>
      <c r="B95" s="236"/>
      <c r="C95" s="194"/>
      <c r="D95" s="200"/>
      <c r="E95" s="200"/>
      <c r="F95" s="38" t="s">
        <v>13</v>
      </c>
      <c r="G95" s="29">
        <v>0</v>
      </c>
      <c r="H95" s="194"/>
      <c r="I95" s="194"/>
    </row>
    <row r="96" spans="1:9" ht="15.75" customHeight="1" x14ac:dyDescent="0.25">
      <c r="A96" s="222" t="s">
        <v>23</v>
      </c>
      <c r="B96" s="219" t="s">
        <v>65</v>
      </c>
      <c r="C96" s="164" t="s">
        <v>58</v>
      </c>
      <c r="D96" s="175"/>
      <c r="E96" s="175"/>
      <c r="F96" s="33" t="s">
        <v>9</v>
      </c>
      <c r="G96" s="7">
        <v>9.6</v>
      </c>
      <c r="H96" s="243" t="s">
        <v>16</v>
      </c>
      <c r="I96" s="244" t="s">
        <v>16</v>
      </c>
    </row>
    <row r="97" spans="1:9" ht="15.75" x14ac:dyDescent="0.25">
      <c r="A97" s="216"/>
      <c r="B97" s="219"/>
      <c r="C97" s="164"/>
      <c r="D97" s="175"/>
      <c r="E97" s="175"/>
      <c r="F97" s="31" t="s">
        <v>10</v>
      </c>
      <c r="G97" s="8">
        <v>9.6</v>
      </c>
      <c r="H97" s="243"/>
      <c r="I97" s="243"/>
    </row>
    <row r="98" spans="1:9" ht="15.75" x14ac:dyDescent="0.25">
      <c r="A98" s="216"/>
      <c r="B98" s="219"/>
      <c r="C98" s="164"/>
      <c r="D98" s="175"/>
      <c r="E98" s="175"/>
      <c r="F98" s="31" t="s">
        <v>35</v>
      </c>
      <c r="G98" s="8">
        <v>0</v>
      </c>
      <c r="H98" s="243"/>
      <c r="I98" s="243"/>
    </row>
    <row r="99" spans="1:9" ht="15.75" x14ac:dyDescent="0.25">
      <c r="A99" s="216"/>
      <c r="B99" s="219"/>
      <c r="C99" s="164"/>
      <c r="D99" s="175"/>
      <c r="E99" s="175"/>
      <c r="F99" s="31" t="s">
        <v>11</v>
      </c>
      <c r="G99" s="8">
        <v>0</v>
      </c>
      <c r="H99" s="243"/>
      <c r="I99" s="243"/>
    </row>
    <row r="100" spans="1:9" ht="15.75" x14ac:dyDescent="0.25">
      <c r="A100" s="216"/>
      <c r="B100" s="219"/>
      <c r="C100" s="164"/>
      <c r="D100" s="175"/>
      <c r="E100" s="175"/>
      <c r="F100" s="31" t="s">
        <v>12</v>
      </c>
      <c r="G100" s="8">
        <v>0</v>
      </c>
      <c r="H100" s="243"/>
      <c r="I100" s="243"/>
    </row>
    <row r="101" spans="1:9" ht="16.5" thickBot="1" x14ac:dyDescent="0.3">
      <c r="A101" s="216"/>
      <c r="B101" s="219"/>
      <c r="C101" s="164"/>
      <c r="D101" s="175"/>
      <c r="E101" s="175"/>
      <c r="F101" s="34" t="s">
        <v>13</v>
      </c>
      <c r="G101" s="10">
        <v>0</v>
      </c>
      <c r="H101" s="243"/>
      <c r="I101" s="243"/>
    </row>
    <row r="102" spans="1:9" ht="15.75" customHeight="1" x14ac:dyDescent="0.25">
      <c r="A102" s="211" t="s">
        <v>24</v>
      </c>
      <c r="B102" s="235" t="s">
        <v>97</v>
      </c>
      <c r="C102" s="192" t="s">
        <v>53</v>
      </c>
      <c r="D102" s="237"/>
      <c r="E102" s="237"/>
      <c r="F102" s="52" t="s">
        <v>9</v>
      </c>
      <c r="G102" s="53">
        <f>G103+G104+G105+G106+G107</f>
        <v>3379.5499999999997</v>
      </c>
      <c r="H102" s="240" t="s">
        <v>16</v>
      </c>
      <c r="I102" s="192" t="s">
        <v>16</v>
      </c>
    </row>
    <row r="103" spans="1:9" ht="15.75" x14ac:dyDescent="0.25">
      <c r="A103" s="212"/>
      <c r="B103" s="223"/>
      <c r="C103" s="193"/>
      <c r="D103" s="238"/>
      <c r="E103" s="238"/>
      <c r="F103" s="54" t="s">
        <v>10</v>
      </c>
      <c r="G103" s="55">
        <f>G109+G121+G115+G127+G133+G139+G145+G151</f>
        <v>3379.5499999999997</v>
      </c>
      <c r="H103" s="241"/>
      <c r="I103" s="193"/>
    </row>
    <row r="104" spans="1:9" ht="15.75" x14ac:dyDescent="0.25">
      <c r="A104" s="212"/>
      <c r="B104" s="223"/>
      <c r="C104" s="193"/>
      <c r="D104" s="238"/>
      <c r="E104" s="238"/>
      <c r="F104" s="54" t="s">
        <v>35</v>
      </c>
      <c r="G104" s="55">
        <f t="shared" ref="G104:G107" si="6">G110+G122+G116+G128+G134+G140+G146+G152</f>
        <v>0</v>
      </c>
      <c r="H104" s="241"/>
      <c r="I104" s="193"/>
    </row>
    <row r="105" spans="1:9" ht="15.75" x14ac:dyDescent="0.25">
      <c r="A105" s="212"/>
      <c r="B105" s="223"/>
      <c r="C105" s="193"/>
      <c r="D105" s="238"/>
      <c r="E105" s="238"/>
      <c r="F105" s="54" t="s">
        <v>11</v>
      </c>
      <c r="G105" s="55">
        <f t="shared" si="6"/>
        <v>0</v>
      </c>
      <c r="H105" s="241"/>
      <c r="I105" s="193"/>
    </row>
    <row r="106" spans="1:9" ht="15.75" x14ac:dyDescent="0.25">
      <c r="A106" s="212"/>
      <c r="B106" s="223"/>
      <c r="C106" s="193"/>
      <c r="D106" s="238"/>
      <c r="E106" s="238"/>
      <c r="F106" s="54" t="s">
        <v>12</v>
      </c>
      <c r="G106" s="55">
        <f t="shared" si="6"/>
        <v>0</v>
      </c>
      <c r="H106" s="241"/>
      <c r="I106" s="193"/>
    </row>
    <row r="107" spans="1:9" ht="16.5" thickBot="1" x14ac:dyDescent="0.3">
      <c r="A107" s="221"/>
      <c r="B107" s="236"/>
      <c r="C107" s="194"/>
      <c r="D107" s="239"/>
      <c r="E107" s="239"/>
      <c r="F107" s="56" t="s">
        <v>13</v>
      </c>
      <c r="G107" s="55">
        <f t="shared" si="6"/>
        <v>0</v>
      </c>
      <c r="H107" s="242"/>
      <c r="I107" s="194"/>
    </row>
    <row r="108" spans="1:9" ht="15.75" customHeight="1" x14ac:dyDescent="0.25">
      <c r="A108" s="224" t="s">
        <v>25</v>
      </c>
      <c r="B108" s="218" t="s">
        <v>66</v>
      </c>
      <c r="C108" s="163" t="s">
        <v>56</v>
      </c>
      <c r="D108" s="174"/>
      <c r="E108" s="174"/>
      <c r="F108" s="3" t="s">
        <v>9</v>
      </c>
      <c r="G108" s="58">
        <v>2569.4499999999998</v>
      </c>
      <c r="H108" s="177" t="s">
        <v>16</v>
      </c>
      <c r="I108" s="163" t="s">
        <v>16</v>
      </c>
    </row>
    <row r="109" spans="1:9" ht="15.75" x14ac:dyDescent="0.25">
      <c r="A109" s="225"/>
      <c r="B109" s="219"/>
      <c r="C109" s="164"/>
      <c r="D109" s="175"/>
      <c r="E109" s="175"/>
      <c r="F109" s="1" t="s">
        <v>10</v>
      </c>
      <c r="G109" s="17">
        <v>2569.4499999999998</v>
      </c>
      <c r="H109" s="178"/>
      <c r="I109" s="164"/>
    </row>
    <row r="110" spans="1:9" ht="15.75" x14ac:dyDescent="0.25">
      <c r="A110" s="225"/>
      <c r="B110" s="219"/>
      <c r="C110" s="164"/>
      <c r="D110" s="175"/>
      <c r="E110" s="175"/>
      <c r="F110" s="1" t="s">
        <v>35</v>
      </c>
      <c r="G110" s="64">
        <v>0</v>
      </c>
      <c r="H110" s="178"/>
      <c r="I110" s="164"/>
    </row>
    <row r="111" spans="1:9" ht="15.75" x14ac:dyDescent="0.25">
      <c r="A111" s="225"/>
      <c r="B111" s="219"/>
      <c r="C111" s="164"/>
      <c r="D111" s="175"/>
      <c r="E111" s="175"/>
      <c r="F111" s="1" t="s">
        <v>11</v>
      </c>
      <c r="G111" s="64">
        <v>0</v>
      </c>
      <c r="H111" s="231"/>
      <c r="I111" s="233"/>
    </row>
    <row r="112" spans="1:9" ht="15.75" x14ac:dyDescent="0.25">
      <c r="A112" s="225"/>
      <c r="B112" s="219"/>
      <c r="C112" s="164"/>
      <c r="D112" s="175"/>
      <c r="E112" s="175"/>
      <c r="F112" s="1" t="s">
        <v>12</v>
      </c>
      <c r="G112" s="64">
        <v>0</v>
      </c>
      <c r="H112" s="231"/>
      <c r="I112" s="233"/>
    </row>
    <row r="113" spans="1:9" ht="16.5" thickBot="1" x14ac:dyDescent="0.3">
      <c r="A113" s="226"/>
      <c r="B113" s="220"/>
      <c r="C113" s="165"/>
      <c r="D113" s="176"/>
      <c r="E113" s="176"/>
      <c r="F113" s="2" t="s">
        <v>13</v>
      </c>
      <c r="G113" s="65">
        <v>0</v>
      </c>
      <c r="H113" s="232"/>
      <c r="I113" s="234"/>
    </row>
    <row r="114" spans="1:9" ht="15.75" customHeight="1" x14ac:dyDescent="0.25">
      <c r="A114" s="228" t="s">
        <v>26</v>
      </c>
      <c r="B114" s="218" t="s">
        <v>67</v>
      </c>
      <c r="C114" s="163" t="s">
        <v>53</v>
      </c>
      <c r="D114" s="174"/>
      <c r="E114" s="174"/>
      <c r="F114" s="3" t="s">
        <v>9</v>
      </c>
      <c r="G114" s="68">
        <v>500</v>
      </c>
      <c r="H114" s="177" t="s">
        <v>16</v>
      </c>
      <c r="I114" s="163" t="s">
        <v>16</v>
      </c>
    </row>
    <row r="115" spans="1:9" ht="15.75" x14ac:dyDescent="0.25">
      <c r="A115" s="229"/>
      <c r="B115" s="219"/>
      <c r="C115" s="164"/>
      <c r="D115" s="175"/>
      <c r="E115" s="175"/>
      <c r="F115" s="1" t="s">
        <v>10</v>
      </c>
      <c r="G115" s="64">
        <v>500</v>
      </c>
      <c r="H115" s="178"/>
      <c r="I115" s="164"/>
    </row>
    <row r="116" spans="1:9" ht="15.75" x14ac:dyDescent="0.25">
      <c r="A116" s="229"/>
      <c r="B116" s="219"/>
      <c r="C116" s="164"/>
      <c r="D116" s="175"/>
      <c r="E116" s="175"/>
      <c r="F116" s="1" t="s">
        <v>35</v>
      </c>
      <c r="G116" s="64">
        <v>0</v>
      </c>
      <c r="H116" s="178"/>
      <c r="I116" s="164"/>
    </row>
    <row r="117" spans="1:9" ht="15.75" x14ac:dyDescent="0.25">
      <c r="A117" s="229"/>
      <c r="B117" s="219"/>
      <c r="C117" s="164"/>
      <c r="D117" s="175"/>
      <c r="E117" s="175"/>
      <c r="F117" s="1" t="s">
        <v>89</v>
      </c>
      <c r="G117" s="64">
        <v>0</v>
      </c>
      <c r="H117" s="178"/>
      <c r="I117" s="164"/>
    </row>
    <row r="118" spans="1:9" ht="15.75" x14ac:dyDescent="0.25">
      <c r="A118" s="229"/>
      <c r="B118" s="219"/>
      <c r="C118" s="164"/>
      <c r="D118" s="175"/>
      <c r="E118" s="175"/>
      <c r="F118" s="1" t="s">
        <v>12</v>
      </c>
      <c r="G118" s="64">
        <v>0</v>
      </c>
      <c r="H118" s="178"/>
      <c r="I118" s="164"/>
    </row>
    <row r="119" spans="1:9" ht="16.5" thickBot="1" x14ac:dyDescent="0.3">
      <c r="A119" s="230"/>
      <c r="B119" s="220"/>
      <c r="C119" s="165"/>
      <c r="D119" s="176"/>
      <c r="E119" s="176"/>
      <c r="F119" s="2" t="s">
        <v>13</v>
      </c>
      <c r="G119" s="65">
        <v>0</v>
      </c>
      <c r="H119" s="179"/>
      <c r="I119" s="165"/>
    </row>
    <row r="120" spans="1:9" ht="19.5" customHeight="1" x14ac:dyDescent="0.25">
      <c r="A120" s="227" t="s">
        <v>46</v>
      </c>
      <c r="B120" s="218" t="s">
        <v>68</v>
      </c>
      <c r="C120" s="163" t="s">
        <v>56</v>
      </c>
      <c r="D120" s="174"/>
      <c r="E120" s="174"/>
      <c r="F120" s="3" t="s">
        <v>9</v>
      </c>
      <c r="G120" s="58">
        <v>300</v>
      </c>
      <c r="H120" s="177" t="s">
        <v>16</v>
      </c>
      <c r="I120" s="163" t="s">
        <v>16</v>
      </c>
    </row>
    <row r="121" spans="1:9" ht="15.75" x14ac:dyDescent="0.25">
      <c r="A121" s="225"/>
      <c r="B121" s="219"/>
      <c r="C121" s="164"/>
      <c r="D121" s="175"/>
      <c r="E121" s="175"/>
      <c r="F121" s="1" t="s">
        <v>10</v>
      </c>
      <c r="G121" s="17">
        <v>300</v>
      </c>
      <c r="H121" s="178"/>
      <c r="I121" s="164"/>
    </row>
    <row r="122" spans="1:9" ht="15.75" x14ac:dyDescent="0.25">
      <c r="A122" s="225"/>
      <c r="B122" s="219"/>
      <c r="C122" s="164"/>
      <c r="D122" s="175"/>
      <c r="E122" s="175"/>
      <c r="F122" s="1" t="s">
        <v>35</v>
      </c>
      <c r="G122" s="64">
        <f t="shared" ref="G122:G124" si="7">G134</f>
        <v>0</v>
      </c>
      <c r="H122" s="178"/>
      <c r="I122" s="164"/>
    </row>
    <row r="123" spans="1:9" ht="15.75" x14ac:dyDescent="0.25">
      <c r="A123" s="225"/>
      <c r="B123" s="219"/>
      <c r="C123" s="164"/>
      <c r="D123" s="175"/>
      <c r="E123" s="175"/>
      <c r="F123" s="1" t="s">
        <v>88</v>
      </c>
      <c r="G123" s="64">
        <v>0</v>
      </c>
      <c r="H123" s="178"/>
      <c r="I123" s="164"/>
    </row>
    <row r="124" spans="1:9" ht="15.75" x14ac:dyDescent="0.25">
      <c r="A124" s="225"/>
      <c r="B124" s="219"/>
      <c r="C124" s="164"/>
      <c r="D124" s="175"/>
      <c r="E124" s="175"/>
      <c r="F124" s="1" t="s">
        <v>12</v>
      </c>
      <c r="G124" s="64">
        <f t="shared" si="7"/>
        <v>0</v>
      </c>
      <c r="H124" s="178"/>
      <c r="I124" s="164"/>
    </row>
    <row r="125" spans="1:9" ht="16.5" thickBot="1" x14ac:dyDescent="0.3">
      <c r="A125" s="226"/>
      <c r="B125" s="220"/>
      <c r="C125" s="165"/>
      <c r="D125" s="176"/>
      <c r="E125" s="176"/>
      <c r="F125" s="2" t="s">
        <v>13</v>
      </c>
      <c r="G125" s="65">
        <v>0</v>
      </c>
      <c r="H125" s="179"/>
      <c r="I125" s="165"/>
    </row>
    <row r="126" spans="1:9" ht="18.75" customHeight="1" x14ac:dyDescent="0.25">
      <c r="A126" s="216" t="s">
        <v>47</v>
      </c>
      <c r="B126" s="219" t="s">
        <v>69</v>
      </c>
      <c r="C126" s="164" t="s">
        <v>56</v>
      </c>
      <c r="D126" s="175"/>
      <c r="E126" s="175"/>
      <c r="F126" s="33" t="s">
        <v>9</v>
      </c>
      <c r="G126" s="11">
        <f>G127+G128+G129+G130+G131</f>
        <v>0</v>
      </c>
      <c r="H126" s="164" t="s">
        <v>16</v>
      </c>
      <c r="I126" s="164" t="s">
        <v>16</v>
      </c>
    </row>
    <row r="127" spans="1:9" ht="15.75" x14ac:dyDescent="0.25">
      <c r="A127" s="216"/>
      <c r="B127" s="219"/>
      <c r="C127" s="164"/>
      <c r="D127" s="175"/>
      <c r="E127" s="175"/>
      <c r="F127" s="31" t="s">
        <v>10</v>
      </c>
      <c r="G127" s="5">
        <v>0</v>
      </c>
      <c r="H127" s="164"/>
      <c r="I127" s="164"/>
    </row>
    <row r="128" spans="1:9" ht="15.75" x14ac:dyDescent="0.25">
      <c r="A128" s="216"/>
      <c r="B128" s="219"/>
      <c r="C128" s="164"/>
      <c r="D128" s="175"/>
      <c r="E128" s="175"/>
      <c r="F128" s="31" t="s">
        <v>35</v>
      </c>
      <c r="G128" s="5">
        <v>0</v>
      </c>
      <c r="H128" s="164"/>
      <c r="I128" s="164"/>
    </row>
    <row r="129" spans="1:9" ht="15.75" x14ac:dyDescent="0.25">
      <c r="A129" s="216"/>
      <c r="B129" s="219"/>
      <c r="C129" s="164"/>
      <c r="D129" s="175"/>
      <c r="E129" s="175"/>
      <c r="F129" s="31" t="s">
        <v>11</v>
      </c>
      <c r="G129" s="5">
        <v>0</v>
      </c>
      <c r="H129" s="164"/>
      <c r="I129" s="164"/>
    </row>
    <row r="130" spans="1:9" ht="15.75" x14ac:dyDescent="0.25">
      <c r="A130" s="216"/>
      <c r="B130" s="219"/>
      <c r="C130" s="164"/>
      <c r="D130" s="175"/>
      <c r="E130" s="175"/>
      <c r="F130" s="31" t="s">
        <v>12</v>
      </c>
      <c r="G130" s="5">
        <v>0</v>
      </c>
      <c r="H130" s="164"/>
      <c r="I130" s="164"/>
    </row>
    <row r="131" spans="1:9" ht="16.5" thickBot="1" x14ac:dyDescent="0.3">
      <c r="A131" s="216"/>
      <c r="B131" s="219"/>
      <c r="C131" s="164"/>
      <c r="D131" s="175"/>
      <c r="E131" s="175"/>
      <c r="F131" s="34" t="s">
        <v>13</v>
      </c>
      <c r="G131" s="9">
        <v>0</v>
      </c>
      <c r="H131" s="164"/>
      <c r="I131" s="164"/>
    </row>
    <row r="132" spans="1:9" ht="15" customHeight="1" x14ac:dyDescent="0.25">
      <c r="A132" s="224" t="s">
        <v>48</v>
      </c>
      <c r="B132" s="218" t="s">
        <v>70</v>
      </c>
      <c r="C132" s="163" t="s">
        <v>56</v>
      </c>
      <c r="D132" s="174"/>
      <c r="E132" s="174"/>
      <c r="F132" s="30" t="s">
        <v>9</v>
      </c>
      <c r="G132" s="4">
        <f>G134+G133+G135+G136+G137</f>
        <v>0</v>
      </c>
      <c r="H132" s="163" t="s">
        <v>16</v>
      </c>
      <c r="I132" s="163" t="s">
        <v>16</v>
      </c>
    </row>
    <row r="133" spans="1:9" ht="15.75" x14ac:dyDescent="0.25">
      <c r="A133" s="225"/>
      <c r="B133" s="219"/>
      <c r="C133" s="164"/>
      <c r="D133" s="175"/>
      <c r="E133" s="175"/>
      <c r="F133" s="31" t="s">
        <v>10</v>
      </c>
      <c r="G133" s="5">
        <v>0</v>
      </c>
      <c r="H133" s="164"/>
      <c r="I133" s="164"/>
    </row>
    <row r="134" spans="1:9" ht="15.75" x14ac:dyDescent="0.25">
      <c r="A134" s="225"/>
      <c r="B134" s="219"/>
      <c r="C134" s="164"/>
      <c r="D134" s="175"/>
      <c r="E134" s="175"/>
      <c r="F134" s="31" t="s">
        <v>35</v>
      </c>
      <c r="G134" s="5">
        <v>0</v>
      </c>
      <c r="H134" s="164"/>
      <c r="I134" s="164"/>
    </row>
    <row r="135" spans="1:9" ht="15.75" x14ac:dyDescent="0.25">
      <c r="A135" s="225"/>
      <c r="B135" s="219"/>
      <c r="C135" s="164"/>
      <c r="D135" s="175"/>
      <c r="E135" s="175"/>
      <c r="F135" s="31" t="s">
        <v>11</v>
      </c>
      <c r="G135" s="5">
        <v>0</v>
      </c>
      <c r="H135" s="164"/>
      <c r="I135" s="164"/>
    </row>
    <row r="136" spans="1:9" ht="15.75" x14ac:dyDescent="0.25">
      <c r="A136" s="225"/>
      <c r="B136" s="219"/>
      <c r="C136" s="164"/>
      <c r="D136" s="175"/>
      <c r="E136" s="175"/>
      <c r="F136" s="31" t="s">
        <v>12</v>
      </c>
      <c r="G136" s="5">
        <v>0</v>
      </c>
      <c r="H136" s="164"/>
      <c r="I136" s="164"/>
    </row>
    <row r="137" spans="1:9" ht="16.5" thickBot="1" x14ac:dyDescent="0.3">
      <c r="A137" s="226"/>
      <c r="B137" s="220"/>
      <c r="C137" s="165"/>
      <c r="D137" s="176"/>
      <c r="E137" s="176"/>
      <c r="F137" s="32" t="s">
        <v>13</v>
      </c>
      <c r="G137" s="6">
        <v>0</v>
      </c>
      <c r="H137" s="165"/>
      <c r="I137" s="165"/>
    </row>
    <row r="138" spans="1:9" ht="15.75" customHeight="1" x14ac:dyDescent="0.25">
      <c r="A138" s="224" t="s">
        <v>49</v>
      </c>
      <c r="B138" s="218" t="s">
        <v>85</v>
      </c>
      <c r="C138" s="163" t="s">
        <v>56</v>
      </c>
      <c r="D138" s="39"/>
      <c r="E138" s="39"/>
      <c r="F138" s="30" t="s">
        <v>9</v>
      </c>
      <c r="G138" s="4">
        <f>G139+G140+G141+G142+G143</f>
        <v>10.1</v>
      </c>
      <c r="H138" s="40"/>
      <c r="I138" s="40"/>
    </row>
    <row r="139" spans="1:9" ht="15.75" x14ac:dyDescent="0.25">
      <c r="A139" s="225"/>
      <c r="B139" s="219"/>
      <c r="C139" s="164"/>
      <c r="D139" s="41"/>
      <c r="E139" s="41"/>
      <c r="F139" s="31" t="s">
        <v>10</v>
      </c>
      <c r="G139" s="5">
        <v>10.1</v>
      </c>
      <c r="H139" s="42"/>
      <c r="I139" s="42"/>
    </row>
    <row r="140" spans="1:9" ht="15.75" x14ac:dyDescent="0.25">
      <c r="A140" s="225"/>
      <c r="B140" s="219"/>
      <c r="C140" s="164"/>
      <c r="D140" s="41"/>
      <c r="E140" s="41"/>
      <c r="F140" s="31" t="s">
        <v>35</v>
      </c>
      <c r="G140" s="5">
        <v>0</v>
      </c>
      <c r="H140" s="42"/>
      <c r="I140" s="42"/>
    </row>
    <row r="141" spans="1:9" ht="15.75" x14ac:dyDescent="0.25">
      <c r="A141" s="225"/>
      <c r="B141" s="219"/>
      <c r="C141" s="164"/>
      <c r="D141" s="41"/>
      <c r="E141" s="41"/>
      <c r="F141" s="31" t="s">
        <v>11</v>
      </c>
      <c r="G141" s="5">
        <v>0</v>
      </c>
      <c r="H141" s="42"/>
      <c r="I141" s="42"/>
    </row>
    <row r="142" spans="1:9" ht="15.75" x14ac:dyDescent="0.25">
      <c r="A142" s="225"/>
      <c r="B142" s="219"/>
      <c r="C142" s="164"/>
      <c r="D142" s="41"/>
      <c r="E142" s="41"/>
      <c r="F142" s="31" t="s">
        <v>12</v>
      </c>
      <c r="G142" s="5">
        <v>0</v>
      </c>
      <c r="H142" s="42"/>
      <c r="I142" s="42"/>
    </row>
    <row r="143" spans="1:9" ht="16.5" thickBot="1" x14ac:dyDescent="0.3">
      <c r="A143" s="226"/>
      <c r="B143" s="220"/>
      <c r="C143" s="165"/>
      <c r="D143" s="43"/>
      <c r="E143" s="43"/>
      <c r="F143" s="32" t="s">
        <v>13</v>
      </c>
      <c r="G143" s="6">
        <v>0</v>
      </c>
      <c r="H143" s="44"/>
      <c r="I143" s="44"/>
    </row>
    <row r="144" spans="1:9" ht="18" customHeight="1" x14ac:dyDescent="0.25">
      <c r="A144" s="224" t="s">
        <v>81</v>
      </c>
      <c r="B144" s="218" t="s">
        <v>103</v>
      </c>
      <c r="C144" s="163" t="s">
        <v>56</v>
      </c>
      <c r="D144" s="39"/>
      <c r="E144" s="39"/>
      <c r="F144" s="30" t="s">
        <v>9</v>
      </c>
      <c r="G144" s="4">
        <v>0</v>
      </c>
      <c r="H144" s="40"/>
      <c r="I144" s="40"/>
    </row>
    <row r="145" spans="1:9" ht="15.75" x14ac:dyDescent="0.25">
      <c r="A145" s="225"/>
      <c r="B145" s="219"/>
      <c r="C145" s="164"/>
      <c r="D145" s="41"/>
      <c r="E145" s="41"/>
      <c r="F145" s="31" t="s">
        <v>10</v>
      </c>
      <c r="G145" s="5">
        <v>0</v>
      </c>
      <c r="H145" s="42"/>
      <c r="I145" s="42"/>
    </row>
    <row r="146" spans="1:9" ht="15.75" x14ac:dyDescent="0.25">
      <c r="A146" s="225"/>
      <c r="B146" s="219"/>
      <c r="C146" s="164"/>
      <c r="D146" s="41"/>
      <c r="E146" s="41"/>
      <c r="F146" s="31" t="s">
        <v>35</v>
      </c>
      <c r="G146" s="5">
        <v>0</v>
      </c>
      <c r="H146" s="42"/>
      <c r="I146" s="42"/>
    </row>
    <row r="147" spans="1:9" ht="15.75" x14ac:dyDescent="0.25">
      <c r="A147" s="225"/>
      <c r="B147" s="219"/>
      <c r="C147" s="164"/>
      <c r="D147" s="41"/>
      <c r="E147" s="41"/>
      <c r="F147" s="31" t="s">
        <v>11</v>
      </c>
      <c r="G147" s="5">
        <v>0</v>
      </c>
      <c r="H147" s="42"/>
      <c r="I147" s="42"/>
    </row>
    <row r="148" spans="1:9" ht="15.75" x14ac:dyDescent="0.25">
      <c r="A148" s="225"/>
      <c r="B148" s="219"/>
      <c r="C148" s="164"/>
      <c r="D148" s="41"/>
      <c r="E148" s="41"/>
      <c r="F148" s="31" t="s">
        <v>12</v>
      </c>
      <c r="G148" s="5">
        <v>0</v>
      </c>
      <c r="H148" s="42"/>
      <c r="I148" s="42"/>
    </row>
    <row r="149" spans="1:9" ht="16.7" customHeight="1" thickBot="1" x14ac:dyDescent="0.3">
      <c r="A149" s="226"/>
      <c r="B149" s="220"/>
      <c r="C149" s="165"/>
      <c r="D149" s="43"/>
      <c r="E149" s="43"/>
      <c r="F149" s="32" t="s">
        <v>13</v>
      </c>
      <c r="G149" s="6">
        <v>0</v>
      </c>
      <c r="H149" s="44"/>
      <c r="I149" s="44"/>
    </row>
    <row r="150" spans="1:9" ht="15" customHeight="1" x14ac:dyDescent="0.25">
      <c r="A150" s="224" t="s">
        <v>107</v>
      </c>
      <c r="B150" s="218" t="s">
        <v>71</v>
      </c>
      <c r="C150" s="163" t="s">
        <v>56</v>
      </c>
      <c r="D150" s="174"/>
      <c r="E150" s="174"/>
      <c r="F150" s="30" t="s">
        <v>9</v>
      </c>
      <c r="G150" s="4">
        <f>G152+G153+G154+G155+G151</f>
        <v>0</v>
      </c>
      <c r="H150" s="163" t="s">
        <v>16</v>
      </c>
      <c r="I150" s="163" t="s">
        <v>16</v>
      </c>
    </row>
    <row r="151" spans="1:9" ht="15" customHeight="1" x14ac:dyDescent="0.25">
      <c r="A151" s="225"/>
      <c r="B151" s="219"/>
      <c r="C151" s="164"/>
      <c r="D151" s="175"/>
      <c r="E151" s="175"/>
      <c r="F151" s="31" t="s">
        <v>10</v>
      </c>
      <c r="G151" s="5">
        <v>0</v>
      </c>
      <c r="H151" s="164"/>
      <c r="I151" s="164"/>
    </row>
    <row r="152" spans="1:9" ht="15" customHeight="1" x14ac:dyDescent="0.25">
      <c r="A152" s="225"/>
      <c r="B152" s="219"/>
      <c r="C152" s="164"/>
      <c r="D152" s="175"/>
      <c r="E152" s="175"/>
      <c r="F152" s="31" t="s">
        <v>35</v>
      </c>
      <c r="G152" s="5">
        <v>0</v>
      </c>
      <c r="H152" s="164"/>
      <c r="I152" s="164"/>
    </row>
    <row r="153" spans="1:9" ht="15" customHeight="1" x14ac:dyDescent="0.25">
      <c r="A153" s="225"/>
      <c r="B153" s="219"/>
      <c r="C153" s="164"/>
      <c r="D153" s="175"/>
      <c r="E153" s="175"/>
      <c r="F153" s="31" t="s">
        <v>11</v>
      </c>
      <c r="G153" s="5">
        <v>0</v>
      </c>
      <c r="H153" s="164"/>
      <c r="I153" s="164"/>
    </row>
    <row r="154" spans="1:9" ht="15" customHeight="1" x14ac:dyDescent="0.25">
      <c r="A154" s="225"/>
      <c r="B154" s="219"/>
      <c r="C154" s="164"/>
      <c r="D154" s="175"/>
      <c r="E154" s="175"/>
      <c r="F154" s="31" t="s">
        <v>12</v>
      </c>
      <c r="G154" s="5">
        <v>0</v>
      </c>
      <c r="H154" s="164"/>
      <c r="I154" s="164"/>
    </row>
    <row r="155" spans="1:9" ht="15" customHeight="1" thickBot="1" x14ac:dyDescent="0.3">
      <c r="A155" s="226"/>
      <c r="B155" s="220"/>
      <c r="C155" s="165"/>
      <c r="D155" s="176"/>
      <c r="E155" s="176"/>
      <c r="F155" s="32" t="s">
        <v>13</v>
      </c>
      <c r="G155" s="6">
        <v>0</v>
      </c>
      <c r="H155" s="165"/>
      <c r="I155" s="165"/>
    </row>
    <row r="156" spans="1:9" ht="15.75" customHeight="1" x14ac:dyDescent="0.25">
      <c r="A156" s="211" t="s">
        <v>27</v>
      </c>
      <c r="B156" s="223" t="s">
        <v>98</v>
      </c>
      <c r="C156" s="193" t="s">
        <v>53</v>
      </c>
      <c r="D156" s="199"/>
      <c r="E156" s="199"/>
      <c r="F156" s="45" t="s">
        <v>9</v>
      </c>
      <c r="G156" s="7">
        <f>G158+G159+G160+G161+G157</f>
        <v>995.4</v>
      </c>
      <c r="H156" s="180" t="s">
        <v>16</v>
      </c>
      <c r="I156" s="180" t="s">
        <v>16</v>
      </c>
    </row>
    <row r="157" spans="1:9" ht="15.75" x14ac:dyDescent="0.25">
      <c r="A157" s="212"/>
      <c r="B157" s="223"/>
      <c r="C157" s="193"/>
      <c r="D157" s="199"/>
      <c r="E157" s="199"/>
      <c r="F157" s="37" t="s">
        <v>10</v>
      </c>
      <c r="G157" s="8">
        <f>G163+G169</f>
        <v>35</v>
      </c>
      <c r="H157" s="180"/>
      <c r="I157" s="180"/>
    </row>
    <row r="158" spans="1:9" ht="15.75" x14ac:dyDescent="0.25">
      <c r="A158" s="212"/>
      <c r="B158" s="223"/>
      <c r="C158" s="193"/>
      <c r="D158" s="199"/>
      <c r="E158" s="199"/>
      <c r="F158" s="37" t="s">
        <v>35</v>
      </c>
      <c r="G158" s="8">
        <f t="shared" ref="G158:G161" si="8">G164+G170</f>
        <v>0</v>
      </c>
      <c r="H158" s="180"/>
      <c r="I158" s="180"/>
    </row>
    <row r="159" spans="1:9" ht="15.75" x14ac:dyDescent="0.25">
      <c r="A159" s="212"/>
      <c r="B159" s="223"/>
      <c r="C159" s="193"/>
      <c r="D159" s="199"/>
      <c r="E159" s="199"/>
      <c r="F159" s="37" t="s">
        <v>11</v>
      </c>
      <c r="G159" s="8">
        <f t="shared" si="8"/>
        <v>960.4</v>
      </c>
      <c r="H159" s="180"/>
      <c r="I159" s="180"/>
    </row>
    <row r="160" spans="1:9" ht="15.75" x14ac:dyDescent="0.25">
      <c r="A160" s="212"/>
      <c r="B160" s="223"/>
      <c r="C160" s="193"/>
      <c r="D160" s="199"/>
      <c r="E160" s="199"/>
      <c r="F160" s="37" t="s">
        <v>12</v>
      </c>
      <c r="G160" s="8">
        <f t="shared" si="8"/>
        <v>0</v>
      </c>
      <c r="H160" s="180"/>
      <c r="I160" s="180"/>
    </row>
    <row r="161" spans="1:9" ht="18" customHeight="1" thickBot="1" x14ac:dyDescent="0.3">
      <c r="A161" s="221"/>
      <c r="B161" s="223"/>
      <c r="C161" s="193"/>
      <c r="D161" s="199"/>
      <c r="E161" s="199"/>
      <c r="F161" s="46" t="s">
        <v>13</v>
      </c>
      <c r="G161" s="8">
        <f t="shared" si="8"/>
        <v>0</v>
      </c>
      <c r="H161" s="180"/>
      <c r="I161" s="181"/>
    </row>
    <row r="162" spans="1:9" ht="23.25" customHeight="1" x14ac:dyDescent="0.25">
      <c r="A162" s="216" t="s">
        <v>28</v>
      </c>
      <c r="B162" s="218" t="s">
        <v>72</v>
      </c>
      <c r="C162" s="163" t="s">
        <v>53</v>
      </c>
      <c r="D162" s="174"/>
      <c r="E162" s="174"/>
      <c r="F162" s="30" t="s">
        <v>9</v>
      </c>
      <c r="G162" s="4">
        <f>G163+G164+G165+G166+G167</f>
        <v>15</v>
      </c>
      <c r="H162" s="163" t="s">
        <v>16</v>
      </c>
      <c r="I162" s="163" t="s">
        <v>16</v>
      </c>
    </row>
    <row r="163" spans="1:9" ht="15.75" x14ac:dyDescent="0.25">
      <c r="A163" s="216"/>
      <c r="B163" s="219"/>
      <c r="C163" s="164"/>
      <c r="D163" s="175"/>
      <c r="E163" s="175"/>
      <c r="F163" s="31" t="s">
        <v>10</v>
      </c>
      <c r="G163" s="5">
        <v>15</v>
      </c>
      <c r="H163" s="164"/>
      <c r="I163" s="164"/>
    </row>
    <row r="164" spans="1:9" ht="15.75" x14ac:dyDescent="0.25">
      <c r="A164" s="216"/>
      <c r="B164" s="219"/>
      <c r="C164" s="164"/>
      <c r="D164" s="175"/>
      <c r="E164" s="175"/>
      <c r="F164" s="31" t="s">
        <v>35</v>
      </c>
      <c r="G164" s="12">
        <v>0</v>
      </c>
      <c r="H164" s="164"/>
      <c r="I164" s="164"/>
    </row>
    <row r="165" spans="1:9" ht="15.75" x14ac:dyDescent="0.25">
      <c r="A165" s="216"/>
      <c r="B165" s="219"/>
      <c r="C165" s="164"/>
      <c r="D165" s="175"/>
      <c r="E165" s="175"/>
      <c r="F165" s="31" t="s">
        <v>11</v>
      </c>
      <c r="G165" s="12">
        <v>0</v>
      </c>
      <c r="H165" s="164"/>
      <c r="I165" s="164"/>
    </row>
    <row r="166" spans="1:9" ht="15.75" x14ac:dyDescent="0.25">
      <c r="A166" s="216"/>
      <c r="B166" s="219"/>
      <c r="C166" s="164"/>
      <c r="D166" s="175"/>
      <c r="E166" s="175"/>
      <c r="F166" s="31" t="s">
        <v>12</v>
      </c>
      <c r="G166" s="12">
        <v>0</v>
      </c>
      <c r="H166" s="164"/>
      <c r="I166" s="164"/>
    </row>
    <row r="167" spans="1:9" ht="15.75" customHeight="1" thickBot="1" x14ac:dyDescent="0.3">
      <c r="A167" s="217"/>
      <c r="B167" s="220"/>
      <c r="C167" s="165"/>
      <c r="D167" s="176"/>
      <c r="E167" s="176"/>
      <c r="F167" s="32" t="s">
        <v>13</v>
      </c>
      <c r="G167" s="13">
        <v>0</v>
      </c>
      <c r="H167" s="165"/>
      <c r="I167" s="165"/>
    </row>
    <row r="168" spans="1:9" ht="15.75" customHeight="1" x14ac:dyDescent="0.25">
      <c r="A168" s="222" t="s">
        <v>29</v>
      </c>
      <c r="B168" s="219" t="s">
        <v>73</v>
      </c>
      <c r="C168" s="163" t="s">
        <v>53</v>
      </c>
      <c r="D168" s="174"/>
      <c r="E168" s="174"/>
      <c r="F168" s="30" t="s">
        <v>9</v>
      </c>
      <c r="G168" s="4">
        <f>G169+G170+G171+G172+G173</f>
        <v>980.4</v>
      </c>
      <c r="H168" s="163" t="s">
        <v>16</v>
      </c>
      <c r="I168" s="163" t="s">
        <v>16</v>
      </c>
    </row>
    <row r="169" spans="1:9" ht="15.75" x14ac:dyDescent="0.25">
      <c r="A169" s="216"/>
      <c r="B169" s="219"/>
      <c r="C169" s="164"/>
      <c r="D169" s="175"/>
      <c r="E169" s="175"/>
      <c r="F169" s="31" t="s">
        <v>10</v>
      </c>
      <c r="G169" s="5">
        <v>20</v>
      </c>
      <c r="H169" s="164"/>
      <c r="I169" s="164"/>
    </row>
    <row r="170" spans="1:9" ht="15.75" x14ac:dyDescent="0.25">
      <c r="A170" s="216"/>
      <c r="B170" s="219"/>
      <c r="C170" s="164"/>
      <c r="D170" s="175"/>
      <c r="E170" s="175"/>
      <c r="F170" s="31" t="s">
        <v>35</v>
      </c>
      <c r="G170" s="5">
        <v>0</v>
      </c>
      <c r="H170" s="164"/>
      <c r="I170" s="164"/>
    </row>
    <row r="171" spans="1:9" ht="15.75" x14ac:dyDescent="0.25">
      <c r="A171" s="216"/>
      <c r="B171" s="219"/>
      <c r="C171" s="164"/>
      <c r="D171" s="175"/>
      <c r="E171" s="175"/>
      <c r="F171" s="31" t="s">
        <v>11</v>
      </c>
      <c r="G171" s="5">
        <v>960.4</v>
      </c>
      <c r="H171" s="164"/>
      <c r="I171" s="164"/>
    </row>
    <row r="172" spans="1:9" ht="15.75" x14ac:dyDescent="0.25">
      <c r="A172" s="216"/>
      <c r="B172" s="219"/>
      <c r="C172" s="164"/>
      <c r="D172" s="175"/>
      <c r="E172" s="175"/>
      <c r="F172" s="31" t="s">
        <v>12</v>
      </c>
      <c r="G172" s="5">
        <v>0</v>
      </c>
      <c r="H172" s="164"/>
      <c r="I172" s="164"/>
    </row>
    <row r="173" spans="1:9" ht="16.5" thickBot="1" x14ac:dyDescent="0.3">
      <c r="A173" s="216"/>
      <c r="B173" s="220"/>
      <c r="C173" s="165"/>
      <c r="D173" s="176"/>
      <c r="E173" s="176"/>
      <c r="F173" s="32" t="s">
        <v>13</v>
      </c>
      <c r="G173" s="6">
        <v>0</v>
      </c>
      <c r="H173" s="165"/>
      <c r="I173" s="165"/>
    </row>
    <row r="174" spans="1:9" ht="22.5" customHeight="1" x14ac:dyDescent="0.25">
      <c r="A174" s="211" t="s">
        <v>30</v>
      </c>
      <c r="B174" s="192" t="s">
        <v>99</v>
      </c>
      <c r="C174" s="193" t="s">
        <v>56</v>
      </c>
      <c r="D174" s="199"/>
      <c r="E174" s="199"/>
      <c r="F174" s="45" t="s">
        <v>9</v>
      </c>
      <c r="G174" s="7">
        <f>G175+G176+G177+G178+G179</f>
        <v>201</v>
      </c>
      <c r="H174" s="180" t="s">
        <v>16</v>
      </c>
      <c r="I174" s="204" t="s">
        <v>16</v>
      </c>
    </row>
    <row r="175" spans="1:9" ht="15.75" x14ac:dyDescent="0.25">
      <c r="A175" s="212"/>
      <c r="B175" s="180"/>
      <c r="C175" s="193"/>
      <c r="D175" s="199"/>
      <c r="E175" s="199"/>
      <c r="F175" s="37" t="s">
        <v>10</v>
      </c>
      <c r="G175" s="7">
        <f>G181+G187+G193</f>
        <v>201</v>
      </c>
      <c r="H175" s="180"/>
      <c r="I175" s="180"/>
    </row>
    <row r="176" spans="1:9" ht="15.75" x14ac:dyDescent="0.25">
      <c r="A176" s="212"/>
      <c r="B176" s="180"/>
      <c r="C176" s="193"/>
      <c r="D176" s="199"/>
      <c r="E176" s="199"/>
      <c r="F176" s="37" t="s">
        <v>35</v>
      </c>
      <c r="G176" s="7">
        <f t="shared" ref="G176:G179" si="9">G182+G188+G194</f>
        <v>0</v>
      </c>
      <c r="H176" s="180"/>
      <c r="I176" s="180"/>
    </row>
    <row r="177" spans="1:9" ht="15.75" x14ac:dyDescent="0.25">
      <c r="A177" s="212"/>
      <c r="B177" s="180"/>
      <c r="C177" s="193"/>
      <c r="D177" s="199"/>
      <c r="E177" s="199"/>
      <c r="F177" s="37" t="s">
        <v>11</v>
      </c>
      <c r="G177" s="7">
        <f t="shared" si="9"/>
        <v>0</v>
      </c>
      <c r="H177" s="180"/>
      <c r="I177" s="180"/>
    </row>
    <row r="178" spans="1:9" ht="15.75" x14ac:dyDescent="0.25">
      <c r="A178" s="212"/>
      <c r="B178" s="180"/>
      <c r="C178" s="193"/>
      <c r="D178" s="199"/>
      <c r="E178" s="199"/>
      <c r="F178" s="37" t="s">
        <v>12</v>
      </c>
      <c r="G178" s="7">
        <f t="shared" si="9"/>
        <v>0</v>
      </c>
      <c r="H178" s="180"/>
      <c r="I178" s="180"/>
    </row>
    <row r="179" spans="1:9" ht="16.5" thickBot="1" x14ac:dyDescent="0.3">
      <c r="A179" s="221"/>
      <c r="B179" s="181"/>
      <c r="C179" s="194"/>
      <c r="D179" s="199"/>
      <c r="E179" s="199"/>
      <c r="F179" s="46" t="s">
        <v>13</v>
      </c>
      <c r="G179" s="7">
        <f t="shared" si="9"/>
        <v>0</v>
      </c>
      <c r="H179" s="181"/>
      <c r="I179" s="181"/>
    </row>
    <row r="180" spans="1:9" ht="21" customHeight="1" x14ac:dyDescent="0.25">
      <c r="A180" s="216" t="s">
        <v>31</v>
      </c>
      <c r="B180" s="218" t="s">
        <v>74</v>
      </c>
      <c r="C180" s="163" t="s">
        <v>56</v>
      </c>
      <c r="D180" s="171"/>
      <c r="E180" s="174"/>
      <c r="F180" s="30" t="s">
        <v>9</v>
      </c>
      <c r="G180" s="14">
        <f>G182+G181+G183+G184+G185</f>
        <v>200</v>
      </c>
      <c r="H180" s="163" t="s">
        <v>16</v>
      </c>
      <c r="I180" s="163" t="s">
        <v>16</v>
      </c>
    </row>
    <row r="181" spans="1:9" ht="15.75" x14ac:dyDescent="0.25">
      <c r="A181" s="216"/>
      <c r="B181" s="219"/>
      <c r="C181" s="164"/>
      <c r="D181" s="172"/>
      <c r="E181" s="175"/>
      <c r="F181" s="31" t="s">
        <v>10</v>
      </c>
      <c r="G181" s="15">
        <v>200</v>
      </c>
      <c r="H181" s="164"/>
      <c r="I181" s="164"/>
    </row>
    <row r="182" spans="1:9" ht="15.75" x14ac:dyDescent="0.25">
      <c r="A182" s="216"/>
      <c r="B182" s="219"/>
      <c r="C182" s="164"/>
      <c r="D182" s="172"/>
      <c r="E182" s="175"/>
      <c r="F182" s="31" t="s">
        <v>35</v>
      </c>
      <c r="G182" s="15">
        <v>0</v>
      </c>
      <c r="H182" s="164"/>
      <c r="I182" s="164"/>
    </row>
    <row r="183" spans="1:9" ht="15.75" x14ac:dyDescent="0.25">
      <c r="A183" s="216"/>
      <c r="B183" s="219"/>
      <c r="C183" s="164"/>
      <c r="D183" s="172"/>
      <c r="E183" s="175"/>
      <c r="F183" s="31" t="s">
        <v>11</v>
      </c>
      <c r="G183" s="15">
        <v>0</v>
      </c>
      <c r="H183" s="164"/>
      <c r="I183" s="164"/>
    </row>
    <row r="184" spans="1:9" ht="15.75" x14ac:dyDescent="0.25">
      <c r="A184" s="216"/>
      <c r="B184" s="219"/>
      <c r="C184" s="164"/>
      <c r="D184" s="172"/>
      <c r="E184" s="175"/>
      <c r="F184" s="31" t="s">
        <v>12</v>
      </c>
      <c r="G184" s="15">
        <v>0</v>
      </c>
      <c r="H184" s="164"/>
      <c r="I184" s="164"/>
    </row>
    <row r="185" spans="1:9" ht="18.75" customHeight="1" thickBot="1" x14ac:dyDescent="0.3">
      <c r="A185" s="217"/>
      <c r="B185" s="220"/>
      <c r="C185" s="164"/>
      <c r="D185" s="172"/>
      <c r="E185" s="175"/>
      <c r="F185" s="34" t="s">
        <v>13</v>
      </c>
      <c r="G185" s="16">
        <v>0</v>
      </c>
      <c r="H185" s="165"/>
      <c r="I185" s="165"/>
    </row>
    <row r="186" spans="1:9" ht="24.75" customHeight="1" x14ac:dyDescent="0.25">
      <c r="A186" s="47" t="s">
        <v>33</v>
      </c>
      <c r="B186" s="213" t="s">
        <v>86</v>
      </c>
      <c r="C186" s="163" t="s">
        <v>56</v>
      </c>
      <c r="D186" s="39"/>
      <c r="E186" s="39"/>
      <c r="F186" s="3" t="s">
        <v>9</v>
      </c>
      <c r="G186" s="58">
        <f>G187+G188+G189+G190+G191</f>
        <v>1</v>
      </c>
      <c r="H186" s="163" t="s">
        <v>16</v>
      </c>
      <c r="I186" s="163" t="s">
        <v>16</v>
      </c>
    </row>
    <row r="187" spans="1:9" ht="15.75" x14ac:dyDescent="0.25">
      <c r="A187" s="48"/>
      <c r="B187" s="214"/>
      <c r="C187" s="164"/>
      <c r="D187" s="41"/>
      <c r="E187" s="41"/>
      <c r="F187" s="1" t="s">
        <v>10</v>
      </c>
      <c r="G187" s="64">
        <v>1</v>
      </c>
      <c r="H187" s="164"/>
      <c r="I187" s="164"/>
    </row>
    <row r="188" spans="1:9" ht="15.75" x14ac:dyDescent="0.25">
      <c r="A188" s="48"/>
      <c r="B188" s="214"/>
      <c r="C188" s="164"/>
      <c r="D188" s="41"/>
      <c r="E188" s="41"/>
      <c r="F188" s="1" t="s">
        <v>35</v>
      </c>
      <c r="G188" s="64">
        <v>0</v>
      </c>
      <c r="H188" s="164"/>
      <c r="I188" s="164"/>
    </row>
    <row r="189" spans="1:9" ht="15.75" x14ac:dyDescent="0.25">
      <c r="A189" s="48"/>
      <c r="B189" s="214"/>
      <c r="C189" s="164"/>
      <c r="D189" s="41"/>
      <c r="E189" s="41"/>
      <c r="F189" s="1" t="s">
        <v>11</v>
      </c>
      <c r="G189" s="64">
        <v>0</v>
      </c>
      <c r="H189" s="164"/>
      <c r="I189" s="164"/>
    </row>
    <row r="190" spans="1:9" ht="15.75" x14ac:dyDescent="0.25">
      <c r="A190" s="48"/>
      <c r="B190" s="214"/>
      <c r="C190" s="164"/>
      <c r="D190" s="41"/>
      <c r="E190" s="41"/>
      <c r="F190" s="1" t="s">
        <v>12</v>
      </c>
      <c r="G190" s="64">
        <v>0</v>
      </c>
      <c r="H190" s="164"/>
      <c r="I190" s="164"/>
    </row>
    <row r="191" spans="1:9" ht="16.5" thickBot="1" x14ac:dyDescent="0.3">
      <c r="A191" s="48"/>
      <c r="B191" s="215"/>
      <c r="C191" s="165"/>
      <c r="D191" s="43"/>
      <c r="E191" s="43"/>
      <c r="F191" s="2" t="s">
        <v>13</v>
      </c>
      <c r="G191" s="65">
        <v>0</v>
      </c>
      <c r="H191" s="164"/>
      <c r="I191" s="165"/>
    </row>
    <row r="192" spans="1:9" ht="21" customHeight="1" x14ac:dyDescent="0.25">
      <c r="A192" s="47" t="s">
        <v>34</v>
      </c>
      <c r="B192" s="213" t="s">
        <v>87</v>
      </c>
      <c r="C192" s="164" t="s">
        <v>56</v>
      </c>
      <c r="D192" s="49"/>
      <c r="E192" s="39"/>
      <c r="F192" s="3" t="s">
        <v>9</v>
      </c>
      <c r="G192" s="58">
        <f>G193+G194+G195+G196+G197</f>
        <v>0</v>
      </c>
      <c r="H192" s="163" t="s">
        <v>16</v>
      </c>
      <c r="I192" s="163" t="s">
        <v>16</v>
      </c>
    </row>
    <row r="193" spans="1:9" ht="16.7" customHeight="1" x14ac:dyDescent="0.25">
      <c r="A193" s="48"/>
      <c r="B193" s="214"/>
      <c r="C193" s="164"/>
      <c r="D193" s="50"/>
      <c r="E193" s="41"/>
      <c r="F193" s="1" t="s">
        <v>10</v>
      </c>
      <c r="G193" s="64">
        <v>0</v>
      </c>
      <c r="H193" s="164"/>
      <c r="I193" s="164"/>
    </row>
    <row r="194" spans="1:9" ht="15.75" x14ac:dyDescent="0.25">
      <c r="A194" s="48"/>
      <c r="B194" s="214"/>
      <c r="C194" s="164"/>
      <c r="D194" s="50"/>
      <c r="E194" s="41"/>
      <c r="F194" s="1" t="s">
        <v>35</v>
      </c>
      <c r="G194" s="64">
        <v>0</v>
      </c>
      <c r="H194" s="164"/>
      <c r="I194" s="164"/>
    </row>
    <row r="195" spans="1:9" ht="15.75" x14ac:dyDescent="0.25">
      <c r="A195" s="48"/>
      <c r="B195" s="214"/>
      <c r="C195" s="164"/>
      <c r="D195" s="50"/>
      <c r="E195" s="41"/>
      <c r="F195" s="1" t="s">
        <v>11</v>
      </c>
      <c r="G195" s="64">
        <v>0</v>
      </c>
      <c r="H195" s="164"/>
      <c r="I195" s="164"/>
    </row>
    <row r="196" spans="1:9" ht="15.75" x14ac:dyDescent="0.25">
      <c r="A196" s="48"/>
      <c r="B196" s="214"/>
      <c r="C196" s="164"/>
      <c r="D196" s="50"/>
      <c r="E196" s="41"/>
      <c r="F196" s="1" t="s">
        <v>12</v>
      </c>
      <c r="G196" s="64">
        <v>0</v>
      </c>
      <c r="H196" s="164"/>
      <c r="I196" s="164"/>
    </row>
    <row r="197" spans="1:9" ht="14.25" customHeight="1" thickBot="1" x14ac:dyDescent="0.3">
      <c r="A197" s="48"/>
      <c r="B197" s="215"/>
      <c r="C197" s="165"/>
      <c r="D197" s="51"/>
      <c r="E197" s="43"/>
      <c r="F197" s="2" t="s">
        <v>13</v>
      </c>
      <c r="G197" s="65">
        <v>0</v>
      </c>
      <c r="H197" s="165"/>
      <c r="I197" s="165"/>
    </row>
    <row r="198" spans="1:9" ht="21.75" customHeight="1" x14ac:dyDescent="0.25">
      <c r="A198" s="211" t="s">
        <v>50</v>
      </c>
      <c r="B198" s="192" t="s">
        <v>100</v>
      </c>
      <c r="C198" s="192" t="s">
        <v>59</v>
      </c>
      <c r="D198" s="199"/>
      <c r="E198" s="199"/>
      <c r="F198" s="66" t="s">
        <v>9</v>
      </c>
      <c r="G198" s="62">
        <f>G199+G200+G201+G202+G203</f>
        <v>5066</v>
      </c>
      <c r="H198" s="180" t="s">
        <v>16</v>
      </c>
      <c r="I198" s="204" t="s">
        <v>16</v>
      </c>
    </row>
    <row r="199" spans="1:9" ht="15.75" x14ac:dyDescent="0.25">
      <c r="A199" s="212"/>
      <c r="B199" s="193"/>
      <c r="C199" s="193"/>
      <c r="D199" s="199"/>
      <c r="E199" s="199"/>
      <c r="F199" s="54" t="s">
        <v>10</v>
      </c>
      <c r="G199" s="62">
        <f>G205+G211+G217</f>
        <v>4446.7</v>
      </c>
      <c r="H199" s="180"/>
      <c r="I199" s="180"/>
    </row>
    <row r="200" spans="1:9" ht="15.75" x14ac:dyDescent="0.25">
      <c r="A200" s="212"/>
      <c r="B200" s="193"/>
      <c r="C200" s="193"/>
      <c r="D200" s="199"/>
      <c r="E200" s="199"/>
      <c r="F200" s="54" t="s">
        <v>35</v>
      </c>
      <c r="G200" s="62">
        <f t="shared" ref="G200:G203" si="10">G206+G212+G218</f>
        <v>0</v>
      </c>
      <c r="H200" s="180"/>
      <c r="I200" s="180"/>
    </row>
    <row r="201" spans="1:9" ht="15.75" x14ac:dyDescent="0.25">
      <c r="A201" s="212"/>
      <c r="B201" s="193"/>
      <c r="C201" s="193"/>
      <c r="D201" s="199"/>
      <c r="E201" s="199"/>
      <c r="F201" s="54" t="s">
        <v>11</v>
      </c>
      <c r="G201" s="62">
        <f t="shared" si="10"/>
        <v>619.29999999999995</v>
      </c>
      <c r="H201" s="180"/>
      <c r="I201" s="180"/>
    </row>
    <row r="202" spans="1:9" ht="15.75" x14ac:dyDescent="0.25">
      <c r="A202" s="212"/>
      <c r="B202" s="193"/>
      <c r="C202" s="193"/>
      <c r="D202" s="199"/>
      <c r="E202" s="199"/>
      <c r="F202" s="67" t="s">
        <v>12</v>
      </c>
      <c r="G202" s="62">
        <f t="shared" si="10"/>
        <v>0</v>
      </c>
      <c r="H202" s="180"/>
      <c r="I202" s="180"/>
    </row>
    <row r="203" spans="1:9" ht="16.5" thickBot="1" x14ac:dyDescent="0.3">
      <c r="A203" s="212"/>
      <c r="B203" s="193"/>
      <c r="C203" s="193"/>
      <c r="D203" s="199"/>
      <c r="E203" s="199"/>
      <c r="F203" s="67" t="s">
        <v>13</v>
      </c>
      <c r="G203" s="62">
        <f t="shared" si="10"/>
        <v>0</v>
      </c>
      <c r="H203" s="180"/>
      <c r="I203" s="180"/>
    </row>
    <row r="204" spans="1:9" ht="25.5" customHeight="1" x14ac:dyDescent="0.25">
      <c r="A204" s="205" t="s">
        <v>51</v>
      </c>
      <c r="B204" s="208" t="s">
        <v>75</v>
      </c>
      <c r="C204" s="163" t="s">
        <v>60</v>
      </c>
      <c r="D204" s="171"/>
      <c r="E204" s="174"/>
      <c r="F204" s="3" t="s">
        <v>9</v>
      </c>
      <c r="G204" s="58">
        <f>G205+G206+G207+G208+G209</f>
        <v>4424</v>
      </c>
      <c r="H204" s="177" t="s">
        <v>16</v>
      </c>
      <c r="I204" s="163" t="s">
        <v>16</v>
      </c>
    </row>
    <row r="205" spans="1:9" ht="15.75" x14ac:dyDescent="0.25">
      <c r="A205" s="206"/>
      <c r="B205" s="209"/>
      <c r="C205" s="164"/>
      <c r="D205" s="172"/>
      <c r="E205" s="175"/>
      <c r="F205" s="1" t="s">
        <v>10</v>
      </c>
      <c r="G205" s="17">
        <v>4424</v>
      </c>
      <c r="H205" s="178"/>
      <c r="I205" s="164"/>
    </row>
    <row r="206" spans="1:9" ht="15.75" x14ac:dyDescent="0.25">
      <c r="A206" s="206"/>
      <c r="B206" s="209"/>
      <c r="C206" s="164"/>
      <c r="D206" s="172"/>
      <c r="E206" s="175"/>
      <c r="F206" s="1" t="s">
        <v>35</v>
      </c>
      <c r="G206" s="64">
        <v>0</v>
      </c>
      <c r="H206" s="178"/>
      <c r="I206" s="164"/>
    </row>
    <row r="207" spans="1:9" ht="15.75" x14ac:dyDescent="0.25">
      <c r="A207" s="206"/>
      <c r="B207" s="209"/>
      <c r="C207" s="164"/>
      <c r="D207" s="172"/>
      <c r="E207" s="175"/>
      <c r="F207" s="1" t="s">
        <v>82</v>
      </c>
      <c r="G207" s="55">
        <v>0</v>
      </c>
      <c r="H207" s="178"/>
      <c r="I207" s="164"/>
    </row>
    <row r="208" spans="1:9" ht="15.75" customHeight="1" x14ac:dyDescent="0.25">
      <c r="A208" s="206"/>
      <c r="B208" s="209"/>
      <c r="C208" s="164"/>
      <c r="D208" s="172"/>
      <c r="E208" s="175"/>
      <c r="F208" s="1" t="s">
        <v>12</v>
      </c>
      <c r="G208" s="64">
        <v>0</v>
      </c>
      <c r="H208" s="178"/>
      <c r="I208" s="164"/>
    </row>
    <row r="209" spans="1:9" ht="16.350000000000001" customHeight="1" thickBot="1" x14ac:dyDescent="0.3">
      <c r="A209" s="207"/>
      <c r="B209" s="210"/>
      <c r="C209" s="165"/>
      <c r="D209" s="173"/>
      <c r="E209" s="176"/>
      <c r="F209" s="2" t="s">
        <v>13</v>
      </c>
      <c r="G209" s="65">
        <v>0</v>
      </c>
      <c r="H209" s="179"/>
      <c r="I209" s="165"/>
    </row>
    <row r="210" spans="1:9" ht="15.75" x14ac:dyDescent="0.25">
      <c r="A210" s="182" t="s">
        <v>52</v>
      </c>
      <c r="B210" s="185" t="s">
        <v>76</v>
      </c>
      <c r="C210" s="163" t="s">
        <v>61</v>
      </c>
      <c r="D210" s="171"/>
      <c r="E210" s="174"/>
      <c r="F210" s="3" t="s">
        <v>9</v>
      </c>
      <c r="G210" s="58">
        <f>G211+G212+G213+G214+G215</f>
        <v>10</v>
      </c>
      <c r="H210" s="177" t="s">
        <v>16</v>
      </c>
      <c r="I210" s="163" t="s">
        <v>16</v>
      </c>
    </row>
    <row r="211" spans="1:9" ht="15.75" x14ac:dyDescent="0.25">
      <c r="A211" s="183"/>
      <c r="B211" s="169"/>
      <c r="C211" s="164"/>
      <c r="D211" s="172"/>
      <c r="E211" s="175"/>
      <c r="F211" s="1" t="s">
        <v>10</v>
      </c>
      <c r="G211" s="64">
        <v>10</v>
      </c>
      <c r="H211" s="178"/>
      <c r="I211" s="164"/>
    </row>
    <row r="212" spans="1:9" ht="15.75" x14ac:dyDescent="0.25">
      <c r="A212" s="183"/>
      <c r="B212" s="169"/>
      <c r="C212" s="164"/>
      <c r="D212" s="172"/>
      <c r="E212" s="175"/>
      <c r="F212" s="1" t="s">
        <v>35</v>
      </c>
      <c r="G212" s="64">
        <v>0</v>
      </c>
      <c r="H212" s="178"/>
      <c r="I212" s="164"/>
    </row>
    <row r="213" spans="1:9" ht="15.75" x14ac:dyDescent="0.25">
      <c r="A213" s="183"/>
      <c r="B213" s="169"/>
      <c r="C213" s="164"/>
      <c r="D213" s="172"/>
      <c r="E213" s="175"/>
      <c r="F213" s="1" t="s">
        <v>83</v>
      </c>
      <c r="G213" s="64">
        <v>0</v>
      </c>
      <c r="H213" s="178"/>
      <c r="I213" s="164"/>
    </row>
    <row r="214" spans="1:9" ht="15.75" x14ac:dyDescent="0.25">
      <c r="A214" s="183"/>
      <c r="B214" s="169"/>
      <c r="C214" s="164"/>
      <c r="D214" s="172"/>
      <c r="E214" s="175"/>
      <c r="F214" s="1" t="s">
        <v>12</v>
      </c>
      <c r="G214" s="64">
        <v>0</v>
      </c>
      <c r="H214" s="178"/>
      <c r="I214" s="164"/>
    </row>
    <row r="215" spans="1:9" ht="21.75" customHeight="1" thickBot="1" x14ac:dyDescent="0.3">
      <c r="A215" s="184"/>
      <c r="B215" s="170"/>
      <c r="C215" s="165"/>
      <c r="D215" s="173"/>
      <c r="E215" s="176"/>
      <c r="F215" s="2" t="s">
        <v>13</v>
      </c>
      <c r="G215" s="65">
        <v>0</v>
      </c>
      <c r="H215" s="179"/>
      <c r="I215" s="165"/>
    </row>
    <row r="216" spans="1:9" ht="15.75" x14ac:dyDescent="0.25">
      <c r="A216" s="182" t="s">
        <v>92</v>
      </c>
      <c r="B216" s="185" t="s">
        <v>113</v>
      </c>
      <c r="C216" s="163" t="s">
        <v>61</v>
      </c>
      <c r="D216" s="171"/>
      <c r="E216" s="174"/>
      <c r="F216" s="3" t="s">
        <v>9</v>
      </c>
      <c r="G216" s="58">
        <f>G217+G218+G219+G220+G221</f>
        <v>632</v>
      </c>
      <c r="H216" s="177" t="s">
        <v>16</v>
      </c>
      <c r="I216" s="163" t="s">
        <v>16</v>
      </c>
    </row>
    <row r="217" spans="1:9" ht="15.75" x14ac:dyDescent="0.25">
      <c r="A217" s="183"/>
      <c r="B217" s="169"/>
      <c r="C217" s="164"/>
      <c r="D217" s="172"/>
      <c r="E217" s="175"/>
      <c r="F217" s="1" t="s">
        <v>10</v>
      </c>
      <c r="G217" s="64">
        <v>12.7</v>
      </c>
      <c r="H217" s="178"/>
      <c r="I217" s="164"/>
    </row>
    <row r="218" spans="1:9" ht="15.75" x14ac:dyDescent="0.25">
      <c r="A218" s="183"/>
      <c r="B218" s="169"/>
      <c r="C218" s="164"/>
      <c r="D218" s="172"/>
      <c r="E218" s="175"/>
      <c r="F218" s="1" t="s">
        <v>35</v>
      </c>
      <c r="G218" s="64">
        <v>0</v>
      </c>
      <c r="H218" s="178"/>
      <c r="I218" s="164"/>
    </row>
    <row r="219" spans="1:9" ht="15.75" x14ac:dyDescent="0.25">
      <c r="A219" s="183"/>
      <c r="B219" s="169"/>
      <c r="C219" s="164"/>
      <c r="D219" s="172"/>
      <c r="E219" s="175"/>
      <c r="F219" s="1" t="s">
        <v>11</v>
      </c>
      <c r="G219" s="64">
        <v>619.29999999999995</v>
      </c>
      <c r="H219" s="178"/>
      <c r="I219" s="164"/>
    </row>
    <row r="220" spans="1:9" ht="15.75" x14ac:dyDescent="0.25">
      <c r="A220" s="183"/>
      <c r="B220" s="169"/>
      <c r="C220" s="164"/>
      <c r="D220" s="172"/>
      <c r="E220" s="175"/>
      <c r="F220" s="1" t="s">
        <v>12</v>
      </c>
      <c r="G220" s="64">
        <v>0</v>
      </c>
      <c r="H220" s="178"/>
      <c r="I220" s="164"/>
    </row>
    <row r="221" spans="1:9" ht="18.600000000000001" customHeight="1" thickBot="1" x14ac:dyDescent="0.3">
      <c r="A221" s="184"/>
      <c r="B221" s="170"/>
      <c r="C221" s="165"/>
      <c r="D221" s="173"/>
      <c r="E221" s="176"/>
      <c r="F221" s="2" t="s">
        <v>13</v>
      </c>
      <c r="G221" s="65">
        <v>0</v>
      </c>
      <c r="H221" s="179"/>
      <c r="I221" s="165"/>
    </row>
    <row r="222" spans="1:9" ht="15.75" x14ac:dyDescent="0.25">
      <c r="A222" s="186" t="s">
        <v>93</v>
      </c>
      <c r="B222" s="189" t="s">
        <v>101</v>
      </c>
      <c r="C222" s="192" t="s">
        <v>106</v>
      </c>
      <c r="D222" s="195"/>
      <c r="E222" s="198"/>
      <c r="F222" s="52" t="s">
        <v>9</v>
      </c>
      <c r="G222" s="53">
        <f>G223+G224+G225+G226+G227</f>
        <v>1</v>
      </c>
      <c r="H222" s="201" t="s">
        <v>16</v>
      </c>
      <c r="I222" s="180" t="s">
        <v>16</v>
      </c>
    </row>
    <row r="223" spans="1:9" ht="15.75" x14ac:dyDescent="0.25">
      <c r="A223" s="187"/>
      <c r="B223" s="190"/>
      <c r="C223" s="193"/>
      <c r="D223" s="196"/>
      <c r="E223" s="199"/>
      <c r="F223" s="54" t="s">
        <v>10</v>
      </c>
      <c r="G223" s="55">
        <f>G229+G235</f>
        <v>1</v>
      </c>
      <c r="H223" s="202"/>
      <c r="I223" s="180"/>
    </row>
    <row r="224" spans="1:9" ht="15.75" x14ac:dyDescent="0.25">
      <c r="A224" s="187"/>
      <c r="B224" s="190"/>
      <c r="C224" s="193"/>
      <c r="D224" s="196"/>
      <c r="E224" s="199"/>
      <c r="F224" s="54" t="s">
        <v>35</v>
      </c>
      <c r="G224" s="55">
        <f t="shared" ref="G224:G227" si="11">G230+G236</f>
        <v>0</v>
      </c>
      <c r="H224" s="202"/>
      <c r="I224" s="180"/>
    </row>
    <row r="225" spans="1:9" ht="15.75" x14ac:dyDescent="0.25">
      <c r="A225" s="187"/>
      <c r="B225" s="190"/>
      <c r="C225" s="193"/>
      <c r="D225" s="196"/>
      <c r="E225" s="199"/>
      <c r="F225" s="54" t="s">
        <v>11</v>
      </c>
      <c r="G225" s="55">
        <f t="shared" si="11"/>
        <v>0</v>
      </c>
      <c r="H225" s="202"/>
      <c r="I225" s="180"/>
    </row>
    <row r="226" spans="1:9" ht="15.75" x14ac:dyDescent="0.25">
      <c r="A226" s="187"/>
      <c r="B226" s="190"/>
      <c r="C226" s="193"/>
      <c r="D226" s="196"/>
      <c r="E226" s="199"/>
      <c r="F226" s="54" t="s">
        <v>12</v>
      </c>
      <c r="G226" s="55">
        <f t="shared" si="11"/>
        <v>0</v>
      </c>
      <c r="H226" s="202"/>
      <c r="I226" s="180"/>
    </row>
    <row r="227" spans="1:9" ht="24.75" customHeight="1" thickBot="1" x14ac:dyDescent="0.3">
      <c r="A227" s="188"/>
      <c r="B227" s="191"/>
      <c r="C227" s="194"/>
      <c r="D227" s="197"/>
      <c r="E227" s="200"/>
      <c r="F227" s="56" t="s">
        <v>13</v>
      </c>
      <c r="G227" s="55">
        <f t="shared" si="11"/>
        <v>0</v>
      </c>
      <c r="H227" s="203"/>
      <c r="I227" s="181"/>
    </row>
    <row r="228" spans="1:9" ht="17.850000000000001" customHeight="1" x14ac:dyDescent="0.25">
      <c r="A228" s="182" t="s">
        <v>108</v>
      </c>
      <c r="B228" s="185" t="s">
        <v>94</v>
      </c>
      <c r="C228" s="163" t="s">
        <v>105</v>
      </c>
      <c r="D228" s="171"/>
      <c r="E228" s="174"/>
      <c r="F228" s="3" t="s">
        <v>9</v>
      </c>
      <c r="G228" s="53">
        <f>G229+G230+G231+G232+G233</f>
        <v>1</v>
      </c>
      <c r="H228" s="177" t="s">
        <v>16</v>
      </c>
      <c r="I228" s="163" t="s">
        <v>16</v>
      </c>
    </row>
    <row r="229" spans="1:9" ht="17.850000000000001" customHeight="1" x14ac:dyDescent="0.25">
      <c r="A229" s="183"/>
      <c r="B229" s="169"/>
      <c r="C229" s="164"/>
      <c r="D229" s="172"/>
      <c r="E229" s="175"/>
      <c r="F229" s="1" t="s">
        <v>10</v>
      </c>
      <c r="G229" s="55">
        <v>1</v>
      </c>
      <c r="H229" s="178"/>
      <c r="I229" s="164"/>
    </row>
    <row r="230" spans="1:9" ht="17.850000000000001" customHeight="1" x14ac:dyDescent="0.25">
      <c r="A230" s="183"/>
      <c r="B230" s="169"/>
      <c r="C230" s="164"/>
      <c r="D230" s="172"/>
      <c r="E230" s="175"/>
      <c r="F230" s="1" t="s">
        <v>35</v>
      </c>
      <c r="G230" s="55">
        <f t="shared" ref="G230:G233" si="12">G236+G242</f>
        <v>0</v>
      </c>
      <c r="H230" s="178"/>
      <c r="I230" s="164"/>
    </row>
    <row r="231" spans="1:9" ht="17.850000000000001" customHeight="1" x14ac:dyDescent="0.25">
      <c r="A231" s="183"/>
      <c r="B231" s="169"/>
      <c r="C231" s="164"/>
      <c r="D231" s="172"/>
      <c r="E231" s="175"/>
      <c r="F231" s="1" t="s">
        <v>11</v>
      </c>
      <c r="G231" s="55">
        <f t="shared" si="12"/>
        <v>0</v>
      </c>
      <c r="H231" s="178"/>
      <c r="I231" s="164"/>
    </row>
    <row r="232" spans="1:9" ht="17.850000000000001" customHeight="1" x14ac:dyDescent="0.25">
      <c r="A232" s="183"/>
      <c r="B232" s="169"/>
      <c r="C232" s="164"/>
      <c r="D232" s="172"/>
      <c r="E232" s="175"/>
      <c r="F232" s="1" t="s">
        <v>12</v>
      </c>
      <c r="G232" s="55">
        <f t="shared" si="12"/>
        <v>0</v>
      </c>
      <c r="H232" s="178"/>
      <c r="I232" s="164"/>
    </row>
    <row r="233" spans="1:9" ht="17.850000000000001" customHeight="1" thickBot="1" x14ac:dyDescent="0.3">
      <c r="A233" s="184"/>
      <c r="B233" s="170"/>
      <c r="C233" s="165"/>
      <c r="D233" s="173"/>
      <c r="E233" s="176"/>
      <c r="F233" s="2" t="s">
        <v>13</v>
      </c>
      <c r="G233" s="57">
        <f t="shared" si="12"/>
        <v>0</v>
      </c>
      <c r="H233" s="179"/>
      <c r="I233" s="165"/>
    </row>
    <row r="234" spans="1:9" ht="15.75" x14ac:dyDescent="0.25">
      <c r="A234" s="166" t="s">
        <v>109</v>
      </c>
      <c r="B234" s="169" t="s">
        <v>104</v>
      </c>
      <c r="C234" s="164" t="s">
        <v>105</v>
      </c>
      <c r="D234" s="171"/>
      <c r="E234" s="174"/>
      <c r="F234" s="3" t="s">
        <v>9</v>
      </c>
      <c r="G234" s="4">
        <v>0</v>
      </c>
      <c r="H234" s="177" t="s">
        <v>16</v>
      </c>
      <c r="I234" s="163" t="s">
        <v>16</v>
      </c>
    </row>
    <row r="235" spans="1:9" ht="15.75" x14ac:dyDescent="0.25">
      <c r="A235" s="167"/>
      <c r="B235" s="169"/>
      <c r="C235" s="164"/>
      <c r="D235" s="172"/>
      <c r="E235" s="175"/>
      <c r="F235" s="1" t="s">
        <v>10</v>
      </c>
      <c r="G235" s="5">
        <v>0</v>
      </c>
      <c r="H235" s="178"/>
      <c r="I235" s="164"/>
    </row>
    <row r="236" spans="1:9" ht="15.75" x14ac:dyDescent="0.25">
      <c r="A236" s="167"/>
      <c r="B236" s="169"/>
      <c r="C236" s="164"/>
      <c r="D236" s="172"/>
      <c r="E236" s="175"/>
      <c r="F236" s="1" t="s">
        <v>35</v>
      </c>
      <c r="G236" s="5">
        <v>0</v>
      </c>
      <c r="H236" s="178"/>
      <c r="I236" s="164"/>
    </row>
    <row r="237" spans="1:9" ht="15.75" x14ac:dyDescent="0.25">
      <c r="A237" s="167"/>
      <c r="B237" s="169"/>
      <c r="C237" s="164"/>
      <c r="D237" s="172"/>
      <c r="E237" s="175"/>
      <c r="F237" s="1" t="s">
        <v>11</v>
      </c>
      <c r="G237" s="5">
        <v>0</v>
      </c>
      <c r="H237" s="178"/>
      <c r="I237" s="164"/>
    </row>
    <row r="238" spans="1:9" ht="15.75" x14ac:dyDescent="0.25">
      <c r="A238" s="167"/>
      <c r="B238" s="169"/>
      <c r="C238" s="164"/>
      <c r="D238" s="172"/>
      <c r="E238" s="175"/>
      <c r="F238" s="1" t="s">
        <v>12</v>
      </c>
      <c r="G238" s="5">
        <v>0</v>
      </c>
      <c r="H238" s="178"/>
      <c r="I238" s="164"/>
    </row>
    <row r="239" spans="1:9" ht="25.5" customHeight="1" thickBot="1" x14ac:dyDescent="0.3">
      <c r="A239" s="168"/>
      <c r="B239" s="170"/>
      <c r="C239" s="165"/>
      <c r="D239" s="173"/>
      <c r="E239" s="176"/>
      <c r="F239" s="2" t="s">
        <v>13</v>
      </c>
      <c r="G239" s="6">
        <v>0</v>
      </c>
      <c r="H239" s="179"/>
      <c r="I239" s="165"/>
    </row>
  </sheetData>
  <mergeCells count="255">
    <mergeCell ref="H228:H233"/>
    <mergeCell ref="I228:I233"/>
    <mergeCell ref="A138:A143"/>
    <mergeCell ref="B138:B143"/>
    <mergeCell ref="C138:C143"/>
    <mergeCell ref="B156:B161"/>
    <mergeCell ref="B162:B167"/>
    <mergeCell ref="B168:B173"/>
    <mergeCell ref="B174:B179"/>
    <mergeCell ref="C144:C149"/>
    <mergeCell ref="C180:C185"/>
    <mergeCell ref="A150:A155"/>
    <mergeCell ref="B150:B155"/>
    <mergeCell ref="C150:C155"/>
    <mergeCell ref="B180:B185"/>
    <mergeCell ref="A180:A185"/>
    <mergeCell ref="A144:A149"/>
    <mergeCell ref="A156:A161"/>
    <mergeCell ref="A162:A167"/>
    <mergeCell ref="I162:I167"/>
    <mergeCell ref="D222:D227"/>
    <mergeCell ref="E222:E227"/>
    <mergeCell ref="H222:H227"/>
    <mergeCell ref="I222:I227"/>
    <mergeCell ref="A234:A239"/>
    <mergeCell ref="C198:C203"/>
    <mergeCell ref="B186:B191"/>
    <mergeCell ref="C186:C191"/>
    <mergeCell ref="B198:B203"/>
    <mergeCell ref="C234:C239"/>
    <mergeCell ref="B234:B239"/>
    <mergeCell ref="A198:A203"/>
    <mergeCell ref="A210:A215"/>
    <mergeCell ref="B210:B215"/>
    <mergeCell ref="C210:C215"/>
    <mergeCell ref="A216:A221"/>
    <mergeCell ref="B216:B221"/>
    <mergeCell ref="C216:C221"/>
    <mergeCell ref="B192:B197"/>
    <mergeCell ref="C192:C197"/>
    <mergeCell ref="A222:A227"/>
    <mergeCell ref="B222:B227"/>
    <mergeCell ref="A228:A233"/>
    <mergeCell ref="B228:B233"/>
    <mergeCell ref="C228:C233"/>
    <mergeCell ref="A204:A209"/>
    <mergeCell ref="C222:C227"/>
    <mergeCell ref="B204:B209"/>
    <mergeCell ref="C120:C125"/>
    <mergeCell ref="C132:C137"/>
    <mergeCell ref="C126:C131"/>
    <mergeCell ref="B108:B113"/>
    <mergeCell ref="B114:B119"/>
    <mergeCell ref="B126:B131"/>
    <mergeCell ref="B120:B125"/>
    <mergeCell ref="D156:D161"/>
    <mergeCell ref="B96:B101"/>
    <mergeCell ref="C96:C101"/>
    <mergeCell ref="C102:C107"/>
    <mergeCell ref="B132:B137"/>
    <mergeCell ref="C156:C161"/>
    <mergeCell ref="C108:C113"/>
    <mergeCell ref="C114:C119"/>
    <mergeCell ref="I19:I23"/>
    <mergeCell ref="H24:H29"/>
    <mergeCell ref="I24:I29"/>
    <mergeCell ref="B30:B35"/>
    <mergeCell ref="B144:B149"/>
    <mergeCell ref="D120:D125"/>
    <mergeCell ref="B36:B41"/>
    <mergeCell ref="C36:C41"/>
    <mergeCell ref="D36:D41"/>
    <mergeCell ref="B42:B47"/>
    <mergeCell ref="B48:B53"/>
    <mergeCell ref="B54:B59"/>
    <mergeCell ref="H36:H41"/>
    <mergeCell ref="D60:D65"/>
    <mergeCell ref="D66:D71"/>
    <mergeCell ref="D72:D77"/>
    <mergeCell ref="D78:D83"/>
    <mergeCell ref="D84:D89"/>
    <mergeCell ref="E42:E47"/>
    <mergeCell ref="E48:E53"/>
    <mergeCell ref="D90:D95"/>
    <mergeCell ref="C60:C65"/>
    <mergeCell ref="D42:D47"/>
    <mergeCell ref="D48:D53"/>
    <mergeCell ref="G3:I5"/>
    <mergeCell ref="H114:H119"/>
    <mergeCell ref="I114:I119"/>
    <mergeCell ref="H84:H89"/>
    <mergeCell ref="H90:H95"/>
    <mergeCell ref="A12:I14"/>
    <mergeCell ref="A84:A89"/>
    <mergeCell ref="A90:A95"/>
    <mergeCell ref="A48:A53"/>
    <mergeCell ref="A54:A59"/>
    <mergeCell ref="A60:A65"/>
    <mergeCell ref="A66:A71"/>
    <mergeCell ref="A72:A77"/>
    <mergeCell ref="A78:A83"/>
    <mergeCell ref="I16:I17"/>
    <mergeCell ref="A24:A29"/>
    <mergeCell ref="A19:A23"/>
    <mergeCell ref="I36:I41"/>
    <mergeCell ref="H42:H47"/>
    <mergeCell ref="I42:I47"/>
    <mergeCell ref="H48:H53"/>
    <mergeCell ref="I48:I53"/>
    <mergeCell ref="C54:C59"/>
    <mergeCell ref="B16:B17"/>
    <mergeCell ref="E36:E41"/>
    <mergeCell ref="A132:A137"/>
    <mergeCell ref="C42:C47"/>
    <mergeCell ref="C48:C53"/>
    <mergeCell ref="E7:I11"/>
    <mergeCell ref="A16:A17"/>
    <mergeCell ref="E19:E23"/>
    <mergeCell ref="H19:H23"/>
    <mergeCell ref="E24:E29"/>
    <mergeCell ref="E30:E35"/>
    <mergeCell ref="H30:H35"/>
    <mergeCell ref="C16:C17"/>
    <mergeCell ref="D16:E16"/>
    <mergeCell ref="F16:G16"/>
    <mergeCell ref="H16:H17"/>
    <mergeCell ref="I30:I35"/>
    <mergeCell ref="D19:D23"/>
    <mergeCell ref="B24:B29"/>
    <mergeCell ref="C24:C29"/>
    <mergeCell ref="D24:D29"/>
    <mergeCell ref="B19:B23"/>
    <mergeCell ref="C19:C23"/>
    <mergeCell ref="C30:C35"/>
    <mergeCell ref="D30:D35"/>
    <mergeCell ref="I54:I59"/>
    <mergeCell ref="I72:I77"/>
    <mergeCell ref="B60:B65"/>
    <mergeCell ref="E54:E59"/>
    <mergeCell ref="E60:E65"/>
    <mergeCell ref="E66:E71"/>
    <mergeCell ref="H54:H59"/>
    <mergeCell ref="H72:H77"/>
    <mergeCell ref="H78:H83"/>
    <mergeCell ref="I78:I83"/>
    <mergeCell ref="C66:C71"/>
    <mergeCell ref="C72:C77"/>
    <mergeCell ref="C78:C83"/>
    <mergeCell ref="H60:H65"/>
    <mergeCell ref="I60:I65"/>
    <mergeCell ref="H66:H71"/>
    <mergeCell ref="I66:I71"/>
    <mergeCell ref="E72:E77"/>
    <mergeCell ref="E78:E83"/>
    <mergeCell ref="D54:D59"/>
    <mergeCell ref="B66:B71"/>
    <mergeCell ref="A126:A131"/>
    <mergeCell ref="A120:A125"/>
    <mergeCell ref="B79:B83"/>
    <mergeCell ref="B73:B77"/>
    <mergeCell ref="B90:B95"/>
    <mergeCell ref="B85:B89"/>
    <mergeCell ref="B102:B107"/>
    <mergeCell ref="A30:A35"/>
    <mergeCell ref="A36:A41"/>
    <mergeCell ref="A42:A47"/>
    <mergeCell ref="C84:C89"/>
    <mergeCell ref="E84:E89"/>
    <mergeCell ref="E90:E95"/>
    <mergeCell ref="A96:A101"/>
    <mergeCell ref="A102:A107"/>
    <mergeCell ref="A108:A113"/>
    <mergeCell ref="A114:A119"/>
    <mergeCell ref="E96:E101"/>
    <mergeCell ref="D96:D101"/>
    <mergeCell ref="D102:D107"/>
    <mergeCell ref="D108:D113"/>
    <mergeCell ref="D114:D119"/>
    <mergeCell ref="C90:C95"/>
    <mergeCell ref="E234:E239"/>
    <mergeCell ref="E168:E173"/>
    <mergeCell ref="E174:E179"/>
    <mergeCell ref="E180:E185"/>
    <mergeCell ref="E198:E203"/>
    <mergeCell ref="D126:D131"/>
    <mergeCell ref="E126:E131"/>
    <mergeCell ref="E132:E137"/>
    <mergeCell ref="E162:E167"/>
    <mergeCell ref="D150:D155"/>
    <mergeCell ref="E156:E161"/>
    <mergeCell ref="D168:D173"/>
    <mergeCell ref="D174:D179"/>
    <mergeCell ref="D180:D185"/>
    <mergeCell ref="E210:E215"/>
    <mergeCell ref="E216:E221"/>
    <mergeCell ref="D132:D137"/>
    <mergeCell ref="D162:D167"/>
    <mergeCell ref="D198:D203"/>
    <mergeCell ref="D234:D239"/>
    <mergeCell ref="D210:D215"/>
    <mergeCell ref="D216:D221"/>
    <mergeCell ref="D228:D233"/>
    <mergeCell ref="E228:E233"/>
    <mergeCell ref="E150:E155"/>
    <mergeCell ref="E102:E107"/>
    <mergeCell ref="E108:E113"/>
    <mergeCell ref="E114:E119"/>
    <mergeCell ref="I108:I113"/>
    <mergeCell ref="I120:I125"/>
    <mergeCell ref="I132:I137"/>
    <mergeCell ref="H132:H137"/>
    <mergeCell ref="E120:E125"/>
    <mergeCell ref="H108:H113"/>
    <mergeCell ref="I216:I221"/>
    <mergeCell ref="H162:H167"/>
    <mergeCell ref="H168:H173"/>
    <mergeCell ref="I156:I161"/>
    <mergeCell ref="I126:I131"/>
    <mergeCell ref="H120:H125"/>
    <mergeCell ref="H126:H131"/>
    <mergeCell ref="H150:H155"/>
    <mergeCell ref="I150:I155"/>
    <mergeCell ref="A168:A173"/>
    <mergeCell ref="A174:A179"/>
    <mergeCell ref="C168:C173"/>
    <mergeCell ref="C174:C179"/>
    <mergeCell ref="I84:I89"/>
    <mergeCell ref="H234:H239"/>
    <mergeCell ref="I234:I239"/>
    <mergeCell ref="H156:H161"/>
    <mergeCell ref="I90:I95"/>
    <mergeCell ref="I96:I101"/>
    <mergeCell ref="I102:I107"/>
    <mergeCell ref="H96:H101"/>
    <mergeCell ref="H102:H107"/>
    <mergeCell ref="I192:I197"/>
    <mergeCell ref="I198:I203"/>
    <mergeCell ref="I180:I185"/>
    <mergeCell ref="H180:H185"/>
    <mergeCell ref="H192:H197"/>
    <mergeCell ref="H198:H203"/>
    <mergeCell ref="H186:H191"/>
    <mergeCell ref="I186:I191"/>
    <mergeCell ref="I174:I179"/>
    <mergeCell ref="H174:H179"/>
    <mergeCell ref="H216:H221"/>
    <mergeCell ref="C162:C167"/>
    <mergeCell ref="H204:H209"/>
    <mergeCell ref="I204:I209"/>
    <mergeCell ref="C204:C209"/>
    <mergeCell ref="D204:D209"/>
    <mergeCell ref="E204:E209"/>
    <mergeCell ref="H210:H215"/>
    <mergeCell ref="I210:I215"/>
    <mergeCell ref="I168:I173"/>
  </mergeCells>
  <pageMargins left="0.23622047244094491" right="0.23622047244094491" top="0.74803149606299213" bottom="0.74803149606299213" header="0.31496062992125984" footer="0.31496062992125984"/>
  <pageSetup paperSize="9" scale="52" fitToHeight="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28.12.2024</vt:lpstr>
      <vt:lpstr>28.06</vt:lpstr>
      <vt:lpstr>01.01.2024</vt:lpstr>
      <vt:lpstr>29,12</vt:lpstr>
      <vt:lpstr>29,09</vt:lpstr>
      <vt:lpstr>30.06</vt:lpstr>
      <vt:lpstr>31.03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Comp</dc:creator>
  <cp:lastModifiedBy>Оксана Бондарева</cp:lastModifiedBy>
  <cp:lastPrinted>2023-07-28T07:14:25Z</cp:lastPrinted>
  <dcterms:created xsi:type="dcterms:W3CDTF">2017-03-01T11:11:25Z</dcterms:created>
  <dcterms:modified xsi:type="dcterms:W3CDTF">2025-04-02T09:40:14Z</dcterms:modified>
</cp:coreProperties>
</file>